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10140" tabRatio="764" activeTab="8"/>
  </bookViews>
  <sheets>
    <sheet name="開催要項・資料表紙 1" sheetId="1" r:id="rId1"/>
    <sheet name="1.令和2年度事業報告1" sheetId="2" r:id="rId2"/>
    <sheet name="１.令和2年度事業報告2" sheetId="3" r:id="rId3"/>
    <sheet name="２.令和2年度収支決算2" sheetId="4" r:id="rId4"/>
    <sheet name="3.令和2年度監査報告書3" sheetId="5" r:id="rId5"/>
    <sheet name="4　役員案" sheetId="6" r:id="rId6"/>
    <sheet name="令和３年度　事業実施案6" sheetId="7" r:id="rId7"/>
    <sheet name="令和3年度予算案7" sheetId="8" r:id="rId8"/>
    <sheet name="年間活動計画 【資料】9" sheetId="9" r:id="rId9"/>
    <sheet name="Sheet1" sheetId="10" r:id="rId10"/>
    <sheet name="Sheet2" sheetId="11" r:id="rId11"/>
    <sheet name="Sheet3" sheetId="12" r:id="rId12"/>
  </sheets>
  <definedNames>
    <definedName name="_xlnm.Print_Area" localSheetId="1">'1.令和2年度事業報告1'!$A$1:$P$39</definedName>
    <definedName name="_xlnm.Print_Area" localSheetId="6">'令和３年度　事業実施案6'!$A$1:$Q$45</definedName>
  </definedNames>
  <calcPr fullCalcOnLoad="1"/>
</workbook>
</file>

<file path=xl/sharedStrings.xml><?xml version="1.0" encoding="utf-8"?>
<sst xmlns="http://schemas.openxmlformats.org/spreadsheetml/2006/main" count="416" uniqueCount="269">
  <si>
    <t>　　１．クラブ総会</t>
  </si>
  <si>
    <t>　　２．定例活動</t>
  </si>
  <si>
    <t>　　４．会報の発行</t>
  </si>
  <si>
    <t>　　５．運営委員会の開催</t>
  </si>
  <si>
    <t>　　３．会員の募集及び広報</t>
  </si>
  <si>
    <t>日</t>
  </si>
  <si>
    <t>月</t>
  </si>
  <si>
    <t>午前</t>
  </si>
  <si>
    <t>午後</t>
  </si>
  <si>
    <t>夜間</t>
  </si>
  <si>
    <t xml:space="preserve">   会報及び月活動計画、イベント開催案内などを会員および町公共施設に配布</t>
  </si>
  <si>
    <t xml:space="preserve">   会報及び月活動計画（毎月）、イベント開催案内などを会員および町公共施設に配布</t>
  </si>
  <si>
    <t>およびイベント開催案内記事の掲載（平成１７年８月から継続して掲載）</t>
  </si>
  <si>
    <t>　　　　　　「とね　ワイワイ　くらぶ」　</t>
  </si>
  <si>
    <r>
      <t>　  　</t>
    </r>
    <r>
      <rPr>
        <b/>
        <sz val="11"/>
        <color indexed="12"/>
        <rFont val="ＭＳ Ｐゴシック"/>
        <family val="3"/>
      </rPr>
      <t>（利根町総合型地域スポーツクラブ）</t>
    </r>
  </si>
  <si>
    <t>　　月例プログラムにより活動実施</t>
  </si>
  <si>
    <t>　毎月　第２水曜日　（１９：１５～）クラブハウスにて開催</t>
  </si>
  <si>
    <t>　　　　　　　　　　　　　　　　　　　　　　　　　　　　　　　　　</t>
  </si>
  <si>
    <r>
      <t>☆　通常プログラムは、</t>
    </r>
    <r>
      <rPr>
        <sz val="12"/>
        <color indexed="12"/>
        <rFont val="ＭＳ 明朝"/>
        <family val="1"/>
      </rPr>
      <t>下記一覧表</t>
    </r>
    <r>
      <rPr>
        <sz val="12"/>
        <rFont val="ＭＳ 明朝"/>
        <family val="1"/>
      </rPr>
      <t>を、早朝プログラムは</t>
    </r>
    <r>
      <rPr>
        <sz val="12"/>
        <color indexed="12"/>
        <rFont val="ＭＳ 明朝"/>
        <family val="1"/>
      </rPr>
      <t>右記の表</t>
    </r>
    <r>
      <rPr>
        <sz val="12"/>
        <rFont val="ＭＳ 明朝"/>
        <family val="1"/>
      </rPr>
      <t>をご覧下さい。</t>
    </r>
  </si>
  <si>
    <t>第　　　　１　　　　週</t>
  </si>
  <si>
    <t>火</t>
  </si>
  <si>
    <t>水</t>
  </si>
  <si>
    <t>木</t>
  </si>
  <si>
    <t>金</t>
  </si>
  <si>
    <t>土</t>
  </si>
  <si>
    <t>バドミントン・卓球    ９：３０～１２：００</t>
  </si>
  <si>
    <r>
      <t xml:space="preserve">   （浄化センター　グラウンド）</t>
    </r>
    <r>
      <rPr>
        <sz val="11"/>
        <color indexed="12"/>
        <rFont val="ＭＳ Ｐゴシック"/>
        <family val="3"/>
      </rPr>
      <t>以下同じ</t>
    </r>
  </si>
  <si>
    <t>健康体操　１０：００～１１：３０　（生涯学習センター）</t>
  </si>
  <si>
    <t>テニス　13:00～15.00</t>
  </si>
  <si>
    <t>バドミントン・卓球   １３：３０～１５：３０</t>
  </si>
  <si>
    <t xml:space="preserve">楊名時太極拳　　１９：００～２０：３０ </t>
  </si>
  <si>
    <t>第　　　　２　　　　週</t>
  </si>
  <si>
    <t>バドミントン・卓球    ９：３０～１２：００</t>
  </si>
  <si>
    <t>午後</t>
  </si>
  <si>
    <t>第　　　　３　　　　週</t>
  </si>
  <si>
    <t>健康体操　１０：００～１１：３０　（生涯学習センター）</t>
  </si>
  <si>
    <t>バドミントン・卓球   １３：３０～１５：３０</t>
  </si>
  <si>
    <t>第　　　　４　　　　週</t>
  </si>
  <si>
    <t>第　　　　５　　　　週</t>
  </si>
  <si>
    <t xml:space="preserve">☆　プログラムは当日の状況により変更することがあります。
</t>
  </si>
  <si>
    <r>
      <t>☆テニス　　　　　　：</t>
    </r>
    <r>
      <rPr>
        <sz val="14"/>
        <color indexed="12"/>
        <rFont val="ＭＳ 明朝"/>
        <family val="1"/>
      </rPr>
      <t>浄化センターのテニスコート</t>
    </r>
  </si>
  <si>
    <t xml:space="preserve">☆　会場の準備、片付けは参加者全員で行いましょう。
</t>
  </si>
  <si>
    <t xml:space="preserve">☆　途中入会者の、傷害保険は入会翌月から適用となります。
</t>
  </si>
  <si>
    <r>
      <rPr>
        <sz val="14"/>
        <rFont val="ＭＳ 明朝"/>
        <family val="1"/>
      </rPr>
      <t>☆健康体操</t>
    </r>
    <r>
      <rPr>
        <sz val="14"/>
        <color indexed="12"/>
        <rFont val="ＭＳ 明朝"/>
        <family val="1"/>
      </rPr>
      <t>　　　　　：生涯学習センター</t>
    </r>
  </si>
  <si>
    <t>☆　ビジター参加費は、大人：300円／都度、小人（中学生以下）：150円／都度です。（早朝の「楊名時太極拳」は無料。）</t>
  </si>
  <si>
    <t>ニュースポーツ 他</t>
  </si>
  <si>
    <t>ニュースポーツ 他</t>
  </si>
  <si>
    <r>
      <t>☆バドミントン・卓球：</t>
    </r>
    <r>
      <rPr>
        <sz val="14"/>
        <color indexed="12"/>
        <rFont val="ＭＳ 明朝"/>
        <family val="1"/>
      </rPr>
      <t>文小体育館　　</t>
    </r>
    <r>
      <rPr>
        <sz val="14"/>
        <rFont val="ＭＳ 明朝"/>
        <family val="1"/>
      </rPr>
      <t>＊ニュースポーツを含みます。</t>
    </r>
  </si>
  <si>
    <t>☆　クラブ活動に参加する際は　受付で「会員証」を提示してください。（早朝の「楊名時太極拳」では必要ありません。)</t>
  </si>
  <si>
    <t>　　８．その他</t>
  </si>
  <si>
    <t>　　６．各種研修会への参加</t>
  </si>
  <si>
    <t>　　７．イベントの開催</t>
  </si>
  <si>
    <t>グラウンド・ゴルフ　９：３０～１２：００　（文小ｸﾞﾗｳﾝﾄﾞ)</t>
  </si>
  <si>
    <t>テニス　１０：００～１２：００</t>
  </si>
  <si>
    <t>テニス　１０：００～１２：００</t>
  </si>
  <si>
    <t>テニス　１３：００～1５：００</t>
  </si>
  <si>
    <t>テニス　１３：００～1５：００</t>
  </si>
  <si>
    <r>
      <t>１９：３０～２１：３０  (文小体育館）</t>
    </r>
    <r>
      <rPr>
        <sz val="11"/>
        <color indexed="30"/>
        <rFont val="ＭＳ Ｐゴシック"/>
        <family val="3"/>
      </rPr>
      <t>以下同じ</t>
    </r>
  </si>
  <si>
    <t xml:space="preserve">グラウンド・ゴルフ　９：３０～１２：００　 </t>
  </si>
  <si>
    <t xml:space="preserve">グラウンド・ゴルフ　９：３０～１２：００　 </t>
  </si>
  <si>
    <t xml:space="preserve">グラウンド・ゴルフ　　９：３０～１２：００　 </t>
  </si>
  <si>
    <t xml:space="preserve">グラウンド・ゴルフ　　９：３０～１２：００　 </t>
  </si>
  <si>
    <t>テニス　１０：００～１２：００</t>
  </si>
  <si>
    <t>テニス教室　　１０：００～１２：００</t>
  </si>
  <si>
    <t>テニス教室　　１０：００～１２：００</t>
  </si>
  <si>
    <t>開催回数</t>
  </si>
  <si>
    <t>参加人数</t>
  </si>
  <si>
    <t>令和元年度</t>
  </si>
  <si>
    <t>30年度</t>
  </si>
  <si>
    <t>　　３．会員の募集</t>
  </si>
  <si>
    <t>　　７．クラブイベント・教室・大会の開催等</t>
  </si>
  <si>
    <t>　　８．各種研修会参加およびヒアリング対応他</t>
  </si>
  <si>
    <t>　　９．外部活動へのサポート</t>
  </si>
  <si>
    <t>　　10.その他</t>
  </si>
  <si>
    <t>１２名出席</t>
  </si>
  <si>
    <t>１３名出席　</t>
  </si>
  <si>
    <t>１１名出席　</t>
  </si>
  <si>
    <t>　　令和３年度　クラブ総会　　資料</t>
  </si>
  <si>
    <t>会　　　長</t>
  </si>
  <si>
    <t>副　会　長</t>
  </si>
  <si>
    <t>会　　　計</t>
  </si>
  <si>
    <t>監　　　査</t>
  </si>
  <si>
    <t>マネジャー</t>
  </si>
  <si>
    <r>
      <rPr>
        <sz val="14"/>
        <rFont val="ＭＳ Ｐ明朝"/>
        <family val="1"/>
      </rPr>
      <t>第４号議案</t>
    </r>
    <r>
      <rPr>
        <sz val="16"/>
        <rFont val="ＭＳ Ｐ明朝"/>
        <family val="1"/>
      </rPr>
      <t>　</t>
    </r>
    <r>
      <rPr>
        <b/>
        <sz val="16"/>
        <rFont val="ＭＳ Ｐ明朝"/>
        <family val="1"/>
      </rPr>
      <t>　令和３年度･令和４年度　役員(案)</t>
    </r>
  </si>
  <si>
    <t>令和３年度・令和４年度</t>
  </si>
  <si>
    <t xml:space="preserve"> 　　令和２年４月　　書面議決にて実施</t>
  </si>
  <si>
    <t>令和2年度</t>
  </si>
  <si>
    <t>１1名出席</t>
  </si>
  <si>
    <t>１１名出席　</t>
  </si>
  <si>
    <t>　　令和２年１０月１１日～１２月４日　　２５日間　(延べ５８時間)</t>
  </si>
  <si>
    <t>０　件</t>
  </si>
  <si>
    <t>10月導入　　　</t>
  </si>
  <si>
    <t>11月7日（土）、14日（土）　の2日間　　　延べ11人</t>
  </si>
  <si>
    <t>内容　　コースのセッティング、ルールおよび技術指導・スコアの記入</t>
  </si>
  <si>
    <r>
      <t>　(浄化ｾﾝﾀｰ　ﾃﾆｽｺｰﾄ）　</t>
    </r>
    <r>
      <rPr>
        <sz val="11"/>
        <color indexed="12"/>
        <rFont val="ＭＳ Ｐゴシック"/>
        <family val="3"/>
      </rPr>
      <t>以下同</t>
    </r>
    <r>
      <rPr>
        <sz val="11"/>
        <rFont val="ＭＳ Ｐゴシック"/>
        <family val="3"/>
      </rPr>
      <t>じ</t>
    </r>
  </si>
  <si>
    <r>
      <t>(浄化ｾﾝﾀｰ　ﾃﾆｽｺｰﾄ）　</t>
    </r>
    <r>
      <rPr>
        <sz val="11"/>
        <color indexed="30"/>
        <rFont val="ＭＳ Ｐゴシック"/>
        <family val="3"/>
      </rPr>
      <t>以下同じ</t>
    </r>
  </si>
  <si>
    <t>テニス　　　１０：００～１２：００</t>
  </si>
  <si>
    <r>
      <rPr>
        <sz val="11"/>
        <rFont val="ＭＳ Ｐゴシック"/>
        <family val="3"/>
      </rPr>
      <t>(浄化ｾﾝﾀｰ　ﾃﾆｽｺｰﾄ）　</t>
    </r>
    <r>
      <rPr>
        <sz val="11"/>
        <color indexed="30"/>
        <rFont val="ＭＳ Ｐゴシック"/>
        <family val="3"/>
      </rPr>
      <t>以下同じ</t>
    </r>
  </si>
  <si>
    <r>
      <t>(文小体育館）　</t>
    </r>
    <r>
      <rPr>
        <sz val="11"/>
        <color indexed="12"/>
        <rFont val="ＭＳ Ｐゴシック"/>
        <family val="3"/>
      </rPr>
      <t>以下同じ</t>
    </r>
  </si>
  <si>
    <r>
      <t>☆楊名時太極拳（夜）：文化センター</t>
    </r>
    <r>
      <rPr>
        <sz val="14"/>
        <color indexed="12"/>
        <rFont val="ＭＳ 明朝"/>
        <family val="1"/>
      </rPr>
      <t>　会議室Ａ</t>
    </r>
  </si>
  <si>
    <r>
      <t>（文化センター　会議室A）</t>
    </r>
    <r>
      <rPr>
        <sz val="11"/>
        <color indexed="12"/>
        <rFont val="ＭＳ ゴシック"/>
        <family val="3"/>
      </rPr>
      <t>以下同じ</t>
    </r>
  </si>
  <si>
    <r>
      <t>☆グラウンド・ゴルフ：水曜日は</t>
    </r>
    <r>
      <rPr>
        <sz val="14"/>
        <color indexed="12"/>
        <rFont val="ＭＳ 明朝"/>
        <family val="1"/>
      </rPr>
      <t>浄化センター</t>
    </r>
    <r>
      <rPr>
        <sz val="14"/>
        <rFont val="ＭＳ 明朝"/>
        <family val="1"/>
      </rPr>
      <t>　日曜日は</t>
    </r>
    <r>
      <rPr>
        <sz val="14"/>
        <color indexed="12"/>
        <rFont val="ＭＳ 明朝"/>
        <family val="1"/>
      </rPr>
      <t>上記記載の通り</t>
    </r>
    <r>
      <rPr>
        <sz val="14"/>
        <rFont val="ＭＳ 明朝"/>
        <family val="1"/>
      </rPr>
      <t>。</t>
    </r>
  </si>
  <si>
    <t>　　６．四役会の開催</t>
  </si>
  <si>
    <r>
      <rPr>
        <sz val="14"/>
        <rFont val="ＭＳ Ｐ明朝"/>
        <family val="1"/>
      </rPr>
      <t>第１号議案</t>
    </r>
    <r>
      <rPr>
        <sz val="16"/>
        <rFont val="ＭＳ Ｐ明朝"/>
        <family val="1"/>
      </rPr>
      <t>　</t>
    </r>
    <r>
      <rPr>
        <b/>
        <sz val="16"/>
        <rFont val="ＭＳ Ｐ明朝"/>
        <family val="1"/>
      </rPr>
      <t>　　令和２年度　とね　ワイワイ　くらぶ　事業実施報告</t>
    </r>
  </si>
  <si>
    <r>
      <rPr>
        <sz val="12"/>
        <rFont val="ＭＳ Ｐ明朝"/>
        <family val="1"/>
      </rPr>
      <t>　　　　　　　　　　　　　　　　　　　　　　　　　　　　　　　　　　　　場　所　　文小学校　体育館　　　</t>
    </r>
    <r>
      <rPr>
        <b/>
        <sz val="12"/>
        <rFont val="ＭＳ Ｐゴシック"/>
        <family val="3"/>
      </rPr>
      <t>　</t>
    </r>
  </si>
  <si>
    <t>　　　＜ プログラム ＞</t>
  </si>
  <si>
    <t>52人登録（3月10日現）</t>
  </si>
  <si>
    <t xml:space="preserve">  　　 令和３年４月１0日（土）　文小学校　体育館</t>
  </si>
  <si>
    <t xml:space="preserve">       別　紙　令和３年度活動計画（年間）　参　照　　　</t>
  </si>
  <si>
    <t>10名出席　</t>
  </si>
  <si>
    <t>2月17日（水）　開催</t>
  </si>
  <si>
    <t>　　　令和３年１月と2月の運営委員会が開催できなかったため</t>
  </si>
  <si>
    <t>令和　３年　３月２４日（水）（浄化センター）　</t>
  </si>
  <si>
    <t>その他は、新型コロナのため大会・イベントすべて中止</t>
  </si>
  <si>
    <t>　　　　　　　　　用具の貸与</t>
  </si>
  <si>
    <t>登録の推進　　10月、11月、12月の会報で案内</t>
  </si>
  <si>
    <t>連絡回数　１６回実施　(３月１１日まで)</t>
  </si>
  <si>
    <t>・4月～6月休会期間　　３か月分</t>
  </si>
  <si>
    <t>・１月～2月休会期間　　２か月分</t>
  </si>
  <si>
    <t>（令和3年度会費から２か月分減額します）</t>
  </si>
  <si>
    <t>　８名出席</t>
  </si>
  <si>
    <t>　　　　　　　１．開会のことば</t>
  </si>
  <si>
    <t>　　　　　　　２．会長あいさつ</t>
  </si>
  <si>
    <t>　　　　　　　３．議長選任</t>
  </si>
  <si>
    <t>　　　　　　　４．議　題</t>
  </si>
  <si>
    <t>　　　　　　　５．閉会のことば</t>
  </si>
  <si>
    <t>（１）　第１回運営委員会（令和２年　７月　８日（水）)</t>
  </si>
  <si>
    <t>　（2）　 利根町民活動情報サイト「とねっと」の利用</t>
  </si>
  <si>
    <t>（2）　第２回運営委員会（令和２年　８月12日（水）)</t>
  </si>
  <si>
    <t>（3）　第３回運営委員会（令和２年　９月　９日（水）)</t>
  </si>
  <si>
    <t>（4）　第４回運営委員会（令和２年10月14日（水）)</t>
  </si>
  <si>
    <t>（5）　第５回運営委員会（令和２年11月11日（水）)</t>
  </si>
  <si>
    <t>（6）　第６回運営委員会（令和２年12月　９日（水）)</t>
  </si>
  <si>
    <t>（7）　第７回運営委員会（令和３年　３月１０日（水））</t>
  </si>
  <si>
    <t>（１）　第１回グラウンド・ゴルフ大会</t>
  </si>
  <si>
    <t>（１）　県民生活環境部スポーツ推進課ホームページに、県内総合型地域スポーツクラブ一覧を</t>
  </si>
  <si>
    <t>　　　掲載のため、クラブの情報提供</t>
  </si>
  <si>
    <t>（１）　学校体育ソフトボール授業技術指導　　利根中学校</t>
  </si>
  <si>
    <t>（2）　早尾台親子グラウンドゴルフ大会への協力</t>
  </si>
  <si>
    <t>（１）　会員へのショートメッセージ連絡網の導入</t>
  </si>
  <si>
    <t>（2）　休会期間中の会費返金処理</t>
  </si>
  <si>
    <t>（3）　スポーツ保険の適用</t>
  </si>
  <si>
    <t>（4）　慶弔見舞の件数</t>
  </si>
  <si>
    <t>（２）　広報「とね」へのクラブ活動紹介（月プログラムも）および募集記事の掲載</t>
  </si>
  <si>
    <t>（３）　各種イベントの広報（町のＨＰ：「とねっと」など活用）</t>
  </si>
  <si>
    <t xml:space="preserve"> （１）　総合型クラブ茨城県協議会総会（６月）　</t>
  </si>
  <si>
    <t xml:space="preserve"> （１）　バドミントン大会（６月・２月に開催予定）</t>
  </si>
  <si>
    <t xml:space="preserve"> （２）　グラウンド・ゴルフ大会（９月・３月に開催予定）、月例会を開催予定</t>
  </si>
  <si>
    <t xml:space="preserve"> （３）　卓球大会（６月・１２月に開催予定）</t>
  </si>
  <si>
    <t xml:space="preserve"> （４）　テニス大会（５月・１１月に開催予定）</t>
  </si>
  <si>
    <t xml:space="preserve"> （５）　その他・イベント事業</t>
  </si>
  <si>
    <t>　　　　　・バスハイキングを計画（１１月頃に予定）</t>
  </si>
  <si>
    <t>　　　　　・ボウリング大会を計画（2月頃に予定）</t>
  </si>
  <si>
    <t xml:space="preserve"> （２）　学校体育ソフトボール授業技術指導</t>
  </si>
  <si>
    <t xml:space="preserve"> （３）　健康・福祉関連事業への協力（備品の貸し出し）　等</t>
  </si>
  <si>
    <t xml:space="preserve"> （４）　会員のショートメッセージ連絡網への登録推進ときめ細かな連絡の実施</t>
  </si>
  <si>
    <t>　　　　　　　　　　　　　　　　　　　　　　　　　　　　　　　　　　　　期　日　　令和３年４月１0日（土）　９時３０分から</t>
  </si>
  <si>
    <t>２４名　参加</t>
  </si>
  <si>
    <t>０　件</t>
  </si>
  <si>
    <t>304回</t>
  </si>
  <si>
    <t>3,418人</t>
  </si>
  <si>
    <t>484回</t>
  </si>
  <si>
    <t>6,070人</t>
  </si>
  <si>
    <t>567回</t>
  </si>
  <si>
    <t>6,734人</t>
  </si>
  <si>
    <t>（4月～3月の集計、ただし早朝の楊名時太極拳は除く）</t>
  </si>
  <si>
    <t>　１，収入の部</t>
  </si>
  <si>
    <t>項　　　　　目</t>
  </si>
  <si>
    <t>予 算 額</t>
  </si>
  <si>
    <t>備　　　　　　　　　　　考</t>
  </si>
  <si>
    <t>会　　　　　　費</t>
  </si>
  <si>
    <t>内</t>
  </si>
  <si>
    <t>入   会   金</t>
  </si>
  <si>
    <t>年 　会 　費</t>
  </si>
  <si>
    <t>* 4～6月休会に伴う返金　123,600円あり</t>
  </si>
  <si>
    <t>訳</t>
  </si>
  <si>
    <t xml:space="preserve">事 業 会 費 </t>
  </si>
  <si>
    <t>ビジター参加費</t>
  </si>
  <si>
    <t xml:space="preserve">雑　 　収 　　入 </t>
  </si>
  <si>
    <t xml:space="preserve">前 期  繰 越 金 </t>
  </si>
  <si>
    <t>合　　　　　計</t>
  </si>
  <si>
    <t>　２，支出の部</t>
  </si>
  <si>
    <t>事　　業　　費</t>
  </si>
  <si>
    <t>研 修 会 費</t>
  </si>
  <si>
    <t>大 　会 　費</t>
  </si>
  <si>
    <t>事 業 経 費</t>
  </si>
  <si>
    <t>会 　議　 費</t>
  </si>
  <si>
    <t>会   場   費</t>
  </si>
  <si>
    <t>消 耗 品 費</t>
  </si>
  <si>
    <t>備   品   費</t>
  </si>
  <si>
    <t>印刷事務費</t>
  </si>
  <si>
    <t>賃  　借 　料</t>
  </si>
  <si>
    <t>通　 信　 費</t>
  </si>
  <si>
    <t>交   通   費</t>
  </si>
  <si>
    <t>支払手数料</t>
  </si>
  <si>
    <t>運 営 雑 費</t>
  </si>
  <si>
    <t>予  備 　 費</t>
  </si>
  <si>
    <t>合　　　計</t>
  </si>
  <si>
    <t>今　期　実　績</t>
  </si>
  <si>
    <t>備　　　　　　　　　　　　　　考</t>
  </si>
  <si>
    <t>預 り 保 険 料</t>
  </si>
  <si>
    <t>支払い保険料</t>
  </si>
  <si>
    <t>差　　　　額</t>
  </si>
  <si>
    <t>　４，未決済の部</t>
  </si>
  <si>
    <t>前　受　金　１</t>
  </si>
  <si>
    <t>　前　受　金　２　</t>
  </si>
  <si>
    <r>
      <rPr>
        <sz val="16"/>
        <rFont val="ＭＳ Ｐ明朝"/>
        <family val="1"/>
      </rPr>
      <t>第２号議案　</t>
    </r>
    <r>
      <rPr>
        <b/>
        <sz val="16"/>
        <rFont val="ＭＳ Ｐ明朝"/>
        <family val="1"/>
      </rPr>
      <t>　　令和２年度　収支決算報告書</t>
    </r>
  </si>
  <si>
    <t>令和2年4月1日から令和3年3月31日まで</t>
  </si>
  <si>
    <t>2年度実績</t>
  </si>
  <si>
    <t>2年度実績</t>
  </si>
  <si>
    <t>予算との差額</t>
  </si>
  <si>
    <t>予算との差額</t>
  </si>
  <si>
    <t>収支差額</t>
  </si>
  <si>
    <t>*来期に繰り越す金額です。</t>
  </si>
  <si>
    <t>電子温度計・運搬車・ラジカセ・ボールカート　など</t>
  </si>
  <si>
    <t>令和3年4月1日から令和4年3月31日まで</t>
  </si>
  <si>
    <t>実績との差額</t>
  </si>
  <si>
    <t>バスハイク・ボウリング大会を計画</t>
  </si>
  <si>
    <t>(小　　計)</t>
  </si>
  <si>
    <t>令和3年度入会金に振り替え</t>
  </si>
  <si>
    <t>令和3年度会費に振り替え</t>
  </si>
  <si>
    <t>指導者研修参加費等を見込む</t>
  </si>
  <si>
    <t>各種目の大会開催費用(公開開催で会員勧誘とPR</t>
  </si>
  <si>
    <t>バスハイク・ボウリング大会の諸費用</t>
  </si>
  <si>
    <t>毎月開催の定例会　他</t>
  </si>
  <si>
    <t>スポーツ会場使用料</t>
  </si>
  <si>
    <t>消耗スポーツ用品代　など</t>
  </si>
  <si>
    <t>高額な器具が必要な場合は予備費から充当</t>
  </si>
  <si>
    <t>印刷および事務用品代</t>
  </si>
  <si>
    <t>クラブハウス家賃</t>
  </si>
  <si>
    <t>電話・切手代</t>
  </si>
  <si>
    <t>クラブスタッフ出張旅費</t>
  </si>
  <si>
    <t>スポーツ保険システム使用料・その他振込手数料</t>
  </si>
  <si>
    <t>* 経費科目間の流用を認めるものとする。</t>
  </si>
  <si>
    <t>2年度入金</t>
  </si>
  <si>
    <t>3年度繰入</t>
  </si>
  <si>
    <t>令和3年度分会費入金あり未処理につき未計上</t>
  </si>
  <si>
    <t>令和3年度分入会金入金あり未処理につき未計上</t>
  </si>
  <si>
    <t>　３，未決済の部</t>
  </si>
  <si>
    <t>令和3年3月31日で保険手続きが完了している保険料</t>
  </si>
  <si>
    <r>
      <t>第３号議案　</t>
    </r>
    <r>
      <rPr>
        <b/>
        <sz val="16"/>
        <rFont val="ＭＳ Ｐ明朝"/>
        <family val="1"/>
      </rPr>
      <t>　　　　　監　　査　　報　　告　　書</t>
    </r>
  </si>
  <si>
    <t>令和2年度後期活動休止の2か月返金分も含む</t>
  </si>
  <si>
    <t xml:space="preserve">  (１）　 利根町広報誌　「とね」　へのクラブ紹介、募集（毎月の活動計画・活動内容の掲載）</t>
  </si>
  <si>
    <t>　　　　　　　　　（１）　第１号議案 　令和２年度事業実施報告について</t>
  </si>
  <si>
    <t>　　　　　　　　　（２）　第２号議案 　令和２年度収支決算報告書について</t>
  </si>
  <si>
    <t>　　　　　　　　　（３）　第３号議案 　監査報告</t>
  </si>
  <si>
    <t>　　　　　　　　　（４）　第４号議案 　令和３年度、令和４年度役員(案)について</t>
  </si>
  <si>
    <t>　　　　　　　　　（５）　第５号議案 　令和３年度事業計画（案）について</t>
  </si>
  <si>
    <t>　　　　　　　　　（６）　第６号議案 　令和３年度収支予算 (案）について</t>
  </si>
  <si>
    <t>　　　　　　　　　（７）　その他</t>
  </si>
  <si>
    <t>　　　　　　　　　（８）　質　疑</t>
  </si>
  <si>
    <t>注）予算との差額欄の&lt;―&gt;数字は予算額をオーバーして使用した金額、数字のみは予算残金額です。</t>
  </si>
  <si>
    <t>注）予算との差額欄の&lt;―&gt;数字は予算に対しての未達成金額、数字のみは予算をこえた金額です。</t>
  </si>
  <si>
    <t>　３，スポーツ保険</t>
  </si>
  <si>
    <t>令和３年3月31日までに会員から預かった保険料</t>
  </si>
  <si>
    <t>出口　博</t>
  </si>
  <si>
    <t>石山　康介</t>
  </si>
  <si>
    <t>糟谷　かつみ</t>
  </si>
  <si>
    <t>高辻　悠三</t>
  </si>
  <si>
    <t>谷井　賞一</t>
  </si>
  <si>
    <t>風間　富江</t>
  </si>
  <si>
    <t>伊藤　義朗</t>
  </si>
  <si>
    <t>（１）　一般会員及びスタッフ（運営委員，種目のリーダー，サポーターなど）の募集（継続して）</t>
  </si>
  <si>
    <t xml:space="preserve"> （２）　日本スポーツ協会主催行事出席</t>
  </si>
  <si>
    <t xml:space="preserve"> （３）　茨城県スポーツ協会主催行事出席</t>
  </si>
  <si>
    <t xml:space="preserve"> （１）　町役場生涯学習課が主催する事業への協力</t>
  </si>
  <si>
    <r>
      <t xml:space="preserve">第６号議案 　              </t>
    </r>
    <r>
      <rPr>
        <b/>
        <sz val="16"/>
        <rFont val="ＭＳ Ｐ明朝"/>
        <family val="1"/>
      </rPr>
      <t>令和３年度　　収支予算 (案）</t>
    </r>
  </si>
  <si>
    <r>
      <rPr>
        <sz val="14"/>
        <rFont val="ＭＳ Ｐ明朝"/>
        <family val="1"/>
      </rPr>
      <t>第５号議案</t>
    </r>
    <r>
      <rPr>
        <sz val="16"/>
        <rFont val="ＭＳ Ｐ明朝"/>
        <family val="1"/>
      </rPr>
      <t xml:space="preserve">  　　</t>
    </r>
    <r>
      <rPr>
        <b/>
        <sz val="16"/>
        <rFont val="ＭＳ Ｐ明朝"/>
        <family val="1"/>
      </rPr>
      <t xml:space="preserve"> 令和３年度　　事業実施計画（案）</t>
    </r>
  </si>
  <si>
    <r>
      <t>グラウンド・ゴルフ　９：３０～１２：００　</t>
    </r>
    <r>
      <rPr>
        <sz val="11"/>
        <color indexed="12"/>
        <rFont val="ＭＳ Ｐゴシック"/>
        <family val="3"/>
      </rPr>
      <t>（文小ｸﾞﾗｳﾝﾄﾞ）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</si>
</sst>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  <numFmt numFmtId="185" formatCode="#,##0;&quot;△ &quot;#,##0"/>
    <numFmt numFmtId="186" formatCode="[$-411]ggge&quot;年&quot;m&quot;月&quot;d&quot;日&quot;;@"/>
    <numFmt numFmtId="187" formatCode="m&quot;月&quot;d&quot;日&quot;;@"/>
    <numFmt numFmtId="188" formatCode="[&lt;=999]000;[&lt;=9999]000\-00;000\-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10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12"/>
      <name val="ＭＳ Ｐゴシック"/>
      <family val="3"/>
    </font>
    <font>
      <b/>
      <sz val="26"/>
      <color indexed="9"/>
      <name val="HG丸ｺﾞｼｯｸM-PRO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color indexed="42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8"/>
      <name val="HGS創英角ﾎﾟｯﾌﾟ体"/>
      <family val="3"/>
    </font>
    <font>
      <b/>
      <sz val="16"/>
      <name val="ＭＳ Ｐ明朝"/>
      <family val="1"/>
    </font>
    <font>
      <b/>
      <sz val="26"/>
      <color indexed="9"/>
      <name val="ＭＳ 明朝"/>
      <family val="1"/>
    </font>
    <font>
      <sz val="11"/>
      <color indexed="8"/>
      <name val="ＭＳ Ｐゴシック"/>
      <family val="3"/>
    </font>
    <font>
      <sz val="12"/>
      <name val="Century"/>
      <family val="1"/>
    </font>
    <font>
      <sz val="16"/>
      <name val="ＭＳ Ｐ明朝"/>
      <family val="1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sz val="16"/>
      <color indexed="10"/>
      <name val="ＭＳ Ｐゴシック"/>
      <family val="3"/>
    </font>
    <font>
      <sz val="12"/>
      <color indexed="12"/>
      <name val="ＭＳ 明朝"/>
      <family val="1"/>
    </font>
    <font>
      <sz val="11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11"/>
      <color indexed="30"/>
      <name val="ＭＳ Ｐゴシック"/>
      <family val="3"/>
    </font>
    <font>
      <b/>
      <sz val="12"/>
      <name val="ＭＳ 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10"/>
      <name val="ＭＳ Ｐ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HG明朝E"/>
      <family val="1"/>
    </font>
    <font>
      <sz val="11"/>
      <color indexed="12"/>
      <name val="ＭＳ 明朝"/>
      <family val="1"/>
    </font>
    <font>
      <b/>
      <sz val="12"/>
      <color indexed="10"/>
      <name val="ＭＳ Ｐゴシック"/>
      <family val="3"/>
    </font>
    <font>
      <sz val="11"/>
      <color indexed="56"/>
      <name val="ＭＳ Ｐゴシック"/>
      <family val="3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12"/>
      <name val="HG明朝E"/>
      <family val="1"/>
    </font>
    <font>
      <sz val="32"/>
      <color indexed="10"/>
      <name val="HG明朝E"/>
      <family val="1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0000FF"/>
      <name val="HG明朝E"/>
      <family val="1"/>
    </font>
    <font>
      <sz val="11"/>
      <color rgb="FF0000FF"/>
      <name val="ＭＳ Ｐゴシック"/>
      <family val="3"/>
    </font>
    <font>
      <sz val="11"/>
      <color rgb="FF0066FF"/>
      <name val="ＭＳ 明朝"/>
      <family val="1"/>
    </font>
    <font>
      <sz val="11"/>
      <color theme="9" tint="-0.4999699890613556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theme="3"/>
      <name val="ＭＳ Ｐゴシック"/>
      <family val="3"/>
    </font>
    <font>
      <sz val="11"/>
      <color rgb="FFFF0000"/>
      <name val="ＭＳ Ｐゴシック"/>
      <family val="3"/>
    </font>
    <font>
      <sz val="11"/>
      <color rgb="FF0066FF"/>
      <name val="ＭＳ Ｐゴシック"/>
      <family val="3"/>
    </font>
    <font>
      <sz val="11"/>
      <color rgb="FF131DDF"/>
      <name val="ＭＳ Ｐゴシック"/>
      <family val="3"/>
    </font>
    <font>
      <sz val="14"/>
      <color rgb="FF0000FF"/>
      <name val="ＭＳ 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8"/>
      <color theme="1"/>
      <name val="Calibri"/>
      <family val="3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rgb="FF0000FF"/>
      <name val="HG明朝E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fgColor indexed="11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dashed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dashed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/>
    </border>
    <border>
      <left style="dashed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thin"/>
      <right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dashed"/>
      <top>
        <color indexed="63"/>
      </top>
      <bottom style="thin"/>
    </border>
    <border>
      <left style="dashed"/>
      <right style="thin"/>
      <top style="dashed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1" applyNumberFormat="0" applyAlignment="0" applyProtection="0"/>
    <xf numFmtId="0" fontId="72" fillId="26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4" fillId="0" borderId="3" applyNumberFormat="0" applyFill="0" applyAlignment="0" applyProtection="0"/>
    <xf numFmtId="0" fontId="75" fillId="28" borderId="0" applyNumberFormat="0" applyBorder="0" applyAlignment="0" applyProtection="0"/>
    <xf numFmtId="0" fontId="76" fillId="29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29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0" borderId="4" applyNumberFormat="0" applyAlignment="0" applyProtection="0"/>
    <xf numFmtId="0" fontId="68" fillId="0" borderId="0">
      <alignment vertical="center"/>
      <protection/>
    </xf>
    <xf numFmtId="0" fontId="85" fillId="0" borderId="0" applyNumberFormat="0" applyFill="0" applyBorder="0" applyAlignment="0" applyProtection="0"/>
    <xf numFmtId="0" fontId="86" fillId="31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3" fillId="32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 quotePrefix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15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7" fillId="0" borderId="10" xfId="0" applyFont="1" applyFill="1" applyBorder="1" applyAlignment="1">
      <alignment vertical="center"/>
    </xf>
    <xf numFmtId="0" fontId="87" fillId="0" borderId="11" xfId="0" applyFont="1" applyFill="1" applyBorder="1" applyAlignment="1">
      <alignment vertical="center"/>
    </xf>
    <xf numFmtId="0" fontId="87" fillId="0" borderId="12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0" fillId="27" borderId="15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top"/>
    </xf>
    <xf numFmtId="0" fontId="0" fillId="27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vertical="center"/>
    </xf>
    <xf numFmtId="0" fontId="88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6" borderId="18" xfId="0" applyFont="1" applyFill="1" applyBorder="1" applyAlignment="1">
      <alignment horizontal="left"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88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88" fillId="0" borderId="23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0" fillId="27" borderId="25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88" fillId="0" borderId="26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0" fillId="27" borderId="21" xfId="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27" borderId="24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88" fillId="0" borderId="24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91" fillId="0" borderId="1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92" fillId="0" borderId="31" xfId="0" applyFont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0" fillId="34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88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88" fillId="0" borderId="18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88" fillId="0" borderId="15" xfId="0" applyFont="1" applyBorder="1" applyAlignment="1">
      <alignment horizontal="left" vertical="center"/>
    </xf>
    <xf numFmtId="0" fontId="17" fillId="0" borderId="31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4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95" fillId="0" borderId="15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93" fillId="0" borderId="3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7" borderId="22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32" fillId="0" borderId="33" xfId="0" applyFont="1" applyBorder="1" applyAlignment="1">
      <alignment vertical="center"/>
    </xf>
    <xf numFmtId="56" fontId="0" fillId="0" borderId="0" xfId="0" applyNumberFormat="1" applyFont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9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2" fillId="0" borderId="36" xfId="0" applyFont="1" applyBorder="1" applyAlignment="1">
      <alignment horizontal="distributed" vertical="center"/>
    </xf>
    <xf numFmtId="0" fontId="32" fillId="0" borderId="37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7" xfId="0" applyFont="1" applyBorder="1" applyAlignment="1">
      <alignment horizontal="distributed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179" fontId="97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Border="1" applyAlignment="1">
      <alignment vertical="center"/>
    </xf>
    <xf numFmtId="179" fontId="99" fillId="0" borderId="0" xfId="0" applyNumberFormat="1" applyFont="1" applyBorder="1" applyAlignment="1">
      <alignment vertical="center"/>
    </xf>
    <xf numFmtId="0" fontId="99" fillId="0" borderId="0" xfId="0" applyFont="1" applyBorder="1" applyAlignment="1">
      <alignment vertical="center"/>
    </xf>
    <xf numFmtId="179" fontId="97" fillId="0" borderId="0" xfId="0" applyNumberFormat="1" applyFont="1" applyAlignment="1">
      <alignment horizontal="left" vertical="center"/>
    </xf>
    <xf numFmtId="0" fontId="99" fillId="0" borderId="0" xfId="0" applyFont="1" applyAlignment="1">
      <alignment vertical="center"/>
    </xf>
    <xf numFmtId="179" fontId="99" fillId="0" borderId="0" xfId="0" applyNumberFormat="1" applyFont="1" applyAlignment="1">
      <alignment vertical="center"/>
    </xf>
    <xf numFmtId="0" fontId="100" fillId="0" borderId="0" xfId="0" applyFont="1" applyAlignment="1">
      <alignment horizontal="right" vertical="center"/>
    </xf>
    <xf numFmtId="0" fontId="101" fillId="0" borderId="0" xfId="0" applyFont="1" applyAlignment="1">
      <alignment horizontal="right" vertical="center"/>
    </xf>
    <xf numFmtId="0" fontId="98" fillId="0" borderId="0" xfId="0" applyFont="1" applyAlignment="1">
      <alignment vertical="center"/>
    </xf>
    <xf numFmtId="179" fontId="100" fillId="0" borderId="38" xfId="0" applyNumberFormat="1" applyFont="1" applyBorder="1" applyAlignment="1">
      <alignment horizontal="center" vertical="center"/>
    </xf>
    <xf numFmtId="179" fontId="100" fillId="0" borderId="39" xfId="0" applyNumberFormat="1" applyFont="1" applyBorder="1" applyAlignment="1">
      <alignment vertical="center"/>
    </xf>
    <xf numFmtId="179" fontId="100" fillId="0" borderId="40" xfId="0" applyNumberFormat="1" applyFont="1" applyBorder="1" applyAlignment="1">
      <alignment vertical="center"/>
    </xf>
    <xf numFmtId="0" fontId="100" fillId="0" borderId="41" xfId="0" applyFont="1" applyBorder="1" applyAlignment="1">
      <alignment vertical="center"/>
    </xf>
    <xf numFmtId="0" fontId="10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00" fillId="0" borderId="44" xfId="0" applyFont="1" applyBorder="1" applyAlignment="1">
      <alignment horizontal="center" vertical="center"/>
    </xf>
    <xf numFmtId="179" fontId="100" fillId="0" borderId="14" xfId="0" applyNumberFormat="1" applyFont="1" applyBorder="1" applyAlignment="1">
      <alignment vertical="center"/>
    </xf>
    <xf numFmtId="179" fontId="100" fillId="0" borderId="29" xfId="0" applyNumberFormat="1" applyFont="1" applyBorder="1" applyAlignment="1">
      <alignment vertical="center"/>
    </xf>
    <xf numFmtId="0" fontId="100" fillId="0" borderId="33" xfId="0" applyFont="1" applyBorder="1" applyAlignment="1">
      <alignment vertical="center"/>
    </xf>
    <xf numFmtId="0" fontId="100" fillId="0" borderId="3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00" fillId="0" borderId="46" xfId="0" applyFont="1" applyBorder="1" applyAlignment="1">
      <alignment horizontal="center" vertical="center"/>
    </xf>
    <xf numFmtId="179" fontId="100" fillId="0" borderId="47" xfId="0" applyNumberFormat="1" applyFont="1" applyBorder="1" applyAlignment="1">
      <alignment vertical="center"/>
    </xf>
    <xf numFmtId="0" fontId="100" fillId="0" borderId="48" xfId="0" applyFont="1" applyBorder="1" applyAlignment="1">
      <alignment vertical="center"/>
    </xf>
    <xf numFmtId="0" fontId="10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00" fillId="0" borderId="51" xfId="0" applyFont="1" applyBorder="1" applyAlignment="1">
      <alignment horizontal="center" vertical="center"/>
    </xf>
    <xf numFmtId="179" fontId="100" fillId="0" borderId="24" xfId="0" applyNumberFormat="1" applyFont="1" applyBorder="1" applyAlignment="1">
      <alignment vertical="center"/>
    </xf>
    <xf numFmtId="0" fontId="100" fillId="0" borderId="26" xfId="0" applyFont="1" applyBorder="1" applyAlignment="1">
      <alignment vertical="center"/>
    </xf>
    <xf numFmtId="0" fontId="100" fillId="0" borderId="25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79" fontId="100" fillId="0" borderId="53" xfId="0" applyNumberFormat="1" applyFont="1" applyBorder="1" applyAlignment="1">
      <alignment vertical="center"/>
    </xf>
    <xf numFmtId="0" fontId="100" fillId="0" borderId="10" xfId="0" applyFont="1" applyBorder="1" applyAlignment="1">
      <alignment vertical="center"/>
    </xf>
    <xf numFmtId="0" fontId="100" fillId="0" borderId="11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100" fillId="0" borderId="17" xfId="0" applyFont="1" applyBorder="1" applyAlignment="1">
      <alignment vertical="center"/>
    </xf>
    <xf numFmtId="0" fontId="100" fillId="0" borderId="55" xfId="0" applyFont="1" applyBorder="1" applyAlignment="1">
      <alignment vertical="center"/>
    </xf>
    <xf numFmtId="0" fontId="100" fillId="0" borderId="56" xfId="0" applyFont="1" applyBorder="1" applyAlignment="1">
      <alignment horizontal="center" vertical="center"/>
    </xf>
    <xf numFmtId="0" fontId="100" fillId="0" borderId="57" xfId="0" applyFont="1" applyBorder="1" applyAlignment="1">
      <alignment horizontal="center" vertical="center"/>
    </xf>
    <xf numFmtId="0" fontId="100" fillId="0" borderId="58" xfId="0" applyFont="1" applyBorder="1" applyAlignment="1">
      <alignment vertical="center"/>
    </xf>
    <xf numFmtId="0" fontId="10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100" fillId="0" borderId="61" xfId="0" applyFont="1" applyBorder="1" applyAlignment="1">
      <alignment vertical="center"/>
    </xf>
    <xf numFmtId="0" fontId="100" fillId="0" borderId="62" xfId="0" applyFont="1" applyBorder="1" applyAlignment="1">
      <alignment vertical="center"/>
    </xf>
    <xf numFmtId="0" fontId="10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100" fillId="0" borderId="65" xfId="0" applyFont="1" applyBorder="1" applyAlignment="1">
      <alignment horizontal="center" vertical="center"/>
    </xf>
    <xf numFmtId="0" fontId="100" fillId="0" borderId="66" xfId="0" applyFont="1" applyBorder="1" applyAlignment="1">
      <alignment horizontal="center" vertical="center"/>
    </xf>
    <xf numFmtId="0" fontId="100" fillId="0" borderId="67" xfId="0" applyFont="1" applyBorder="1" applyAlignment="1">
      <alignment horizontal="center" vertical="center"/>
    </xf>
    <xf numFmtId="179" fontId="100" fillId="0" borderId="41" xfId="0" applyNumberFormat="1" applyFont="1" applyBorder="1" applyAlignment="1">
      <alignment vertical="center"/>
    </xf>
    <xf numFmtId="179" fontId="100" fillId="0" borderId="68" xfId="0" applyNumberFormat="1" applyFont="1" applyBorder="1" applyAlignment="1">
      <alignment vertical="center"/>
    </xf>
    <xf numFmtId="179" fontId="100" fillId="0" borderId="26" xfId="0" applyNumberFormat="1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179" fontId="100" fillId="0" borderId="33" xfId="0" applyNumberFormat="1" applyFont="1" applyBorder="1" applyAlignment="1">
      <alignment vertical="center"/>
    </xf>
    <xf numFmtId="179" fontId="100" fillId="0" borderId="37" xfId="0" applyNumberFormat="1" applyFont="1" applyBorder="1" applyAlignment="1">
      <alignment vertical="center"/>
    </xf>
    <xf numFmtId="179" fontId="100" fillId="0" borderId="10" xfId="0" applyNumberFormat="1" applyFont="1" applyBorder="1" applyAlignment="1">
      <alignment vertical="center"/>
    </xf>
    <xf numFmtId="179" fontId="100" fillId="0" borderId="12" xfId="0" applyNumberFormat="1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00" fillId="0" borderId="0" xfId="0" applyFont="1" applyBorder="1" applyAlignment="1">
      <alignment horizontal="center" vertical="center"/>
    </xf>
    <xf numFmtId="179" fontId="100" fillId="0" borderId="0" xfId="0" applyNumberFormat="1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179" fontId="100" fillId="0" borderId="73" xfId="0" applyNumberFormat="1" applyFont="1" applyBorder="1" applyAlignment="1">
      <alignment vertical="center"/>
    </xf>
    <xf numFmtId="179" fontId="100" fillId="0" borderId="38" xfId="0" applyNumberFormat="1" applyFont="1" applyBorder="1" applyAlignment="1">
      <alignment vertical="center"/>
    </xf>
    <xf numFmtId="179" fontId="102" fillId="0" borderId="38" xfId="0" applyNumberFormat="1" applyFont="1" applyBorder="1" applyAlignment="1">
      <alignment vertical="center"/>
    </xf>
    <xf numFmtId="0" fontId="102" fillId="0" borderId="71" xfId="0" applyFont="1" applyBorder="1" applyAlignment="1">
      <alignment vertical="center"/>
    </xf>
    <xf numFmtId="0" fontId="103" fillId="0" borderId="33" xfId="0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0" fillId="0" borderId="37" xfId="0" applyFont="1" applyBorder="1" applyAlignment="1">
      <alignment horizontal="left" vertical="center"/>
    </xf>
    <xf numFmtId="179" fontId="8" fillId="0" borderId="39" xfId="0" applyNumberFormat="1" applyFont="1" applyBorder="1" applyAlignment="1">
      <alignment vertical="center"/>
    </xf>
    <xf numFmtId="179" fontId="8" fillId="0" borderId="40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179" fontId="8" fillId="0" borderId="29" xfId="0" applyNumberFormat="1" applyFont="1" applyBorder="1" applyAlignment="1">
      <alignment vertical="center"/>
    </xf>
    <xf numFmtId="179" fontId="8" fillId="0" borderId="47" xfId="0" applyNumberFormat="1" applyFont="1" applyBorder="1" applyAlignment="1">
      <alignment vertical="center"/>
    </xf>
    <xf numFmtId="179" fontId="8" fillId="0" borderId="24" xfId="0" applyNumberFormat="1" applyFont="1" applyBorder="1" applyAlignment="1">
      <alignment vertical="center"/>
    </xf>
    <xf numFmtId="179" fontId="8" fillId="0" borderId="53" xfId="0" applyNumberFormat="1" applyFont="1" applyBorder="1" applyAlignment="1">
      <alignment vertical="center"/>
    </xf>
    <xf numFmtId="179" fontId="8" fillId="0" borderId="41" xfId="0" applyNumberFormat="1" applyFont="1" applyBorder="1" applyAlignment="1">
      <alignment vertical="center"/>
    </xf>
    <xf numFmtId="0" fontId="36" fillId="0" borderId="36" xfId="0" applyFont="1" applyBorder="1" applyAlignment="1">
      <alignment horizontal="distributed" vertical="center"/>
    </xf>
    <xf numFmtId="49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32" borderId="0" xfId="0" applyFont="1" applyFill="1" applyAlignment="1">
      <alignment vertical="center"/>
    </xf>
    <xf numFmtId="49" fontId="1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6" fillId="37" borderId="0" xfId="0" applyFont="1" applyFill="1" applyAlignment="1">
      <alignment vertical="center"/>
    </xf>
    <xf numFmtId="0" fontId="7" fillId="37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179" fontId="8" fillId="0" borderId="29" xfId="0" applyNumberFormat="1" applyFont="1" applyBorder="1" applyAlignment="1">
      <alignment horizontal="center" vertical="center"/>
    </xf>
    <xf numFmtId="179" fontId="0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0" fillId="0" borderId="74" xfId="0" applyFont="1" applyBorder="1" applyAlignment="1">
      <alignment horizontal="center" vertical="center"/>
    </xf>
    <xf numFmtId="0" fontId="100" fillId="0" borderId="53" xfId="0" applyFont="1" applyBorder="1" applyAlignment="1">
      <alignment horizontal="center" vertical="center"/>
    </xf>
    <xf numFmtId="0" fontId="100" fillId="0" borderId="67" xfId="0" applyFont="1" applyBorder="1" applyAlignment="1">
      <alignment horizontal="center" vertical="center"/>
    </xf>
    <xf numFmtId="0" fontId="100" fillId="0" borderId="37" xfId="0" applyFont="1" applyBorder="1" applyAlignment="1">
      <alignment horizontal="center" vertical="center"/>
    </xf>
    <xf numFmtId="0" fontId="100" fillId="0" borderId="75" xfId="0" applyFont="1" applyBorder="1" applyAlignment="1">
      <alignment horizontal="center" vertical="center"/>
    </xf>
    <xf numFmtId="0" fontId="100" fillId="0" borderId="38" xfId="0" applyFont="1" applyBorder="1" applyAlignment="1">
      <alignment horizontal="center" vertical="center"/>
    </xf>
    <xf numFmtId="0" fontId="100" fillId="0" borderId="76" xfId="0" applyFont="1" applyBorder="1" applyAlignment="1">
      <alignment horizontal="center" vertical="center"/>
    </xf>
    <xf numFmtId="0" fontId="100" fillId="0" borderId="29" xfId="0" applyFont="1" applyBorder="1" applyAlignment="1">
      <alignment horizontal="center" vertical="center"/>
    </xf>
    <xf numFmtId="0" fontId="100" fillId="0" borderId="77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0" fillId="0" borderId="78" xfId="0" applyFont="1" applyBorder="1" applyAlignment="1">
      <alignment horizontal="center" vertical="center"/>
    </xf>
    <xf numFmtId="0" fontId="100" fillId="0" borderId="79" xfId="0" applyFont="1" applyBorder="1" applyAlignment="1">
      <alignment horizontal="center" vertical="center"/>
    </xf>
    <xf numFmtId="0" fontId="100" fillId="0" borderId="39" xfId="0" applyFont="1" applyBorder="1" applyAlignment="1">
      <alignment horizontal="center" vertical="center"/>
    </xf>
    <xf numFmtId="0" fontId="100" fillId="0" borderId="80" xfId="0" applyFont="1" applyBorder="1" applyAlignment="1">
      <alignment horizontal="center" vertical="center"/>
    </xf>
    <xf numFmtId="0" fontId="100" fillId="0" borderId="81" xfId="0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0" fillId="0" borderId="71" xfId="0" applyFont="1" applyBorder="1" applyAlignment="1">
      <alignment horizontal="center" vertical="center"/>
    </xf>
    <xf numFmtId="0" fontId="100" fillId="0" borderId="72" xfId="0" applyFont="1" applyBorder="1" applyAlignment="1">
      <alignment horizontal="center" vertical="center"/>
    </xf>
    <xf numFmtId="0" fontId="100" fillId="0" borderId="82" xfId="0" applyFont="1" applyBorder="1" applyAlignment="1">
      <alignment horizontal="center" vertical="center"/>
    </xf>
    <xf numFmtId="0" fontId="100" fillId="0" borderId="68" xfId="0" applyFont="1" applyBorder="1" applyAlignment="1">
      <alignment horizontal="center" vertical="center"/>
    </xf>
    <xf numFmtId="0" fontId="100" fillId="0" borderId="0" xfId="0" applyFont="1" applyAlignment="1">
      <alignment horizontal="right" vertical="center"/>
    </xf>
    <xf numFmtId="0" fontId="101" fillId="0" borderId="0" xfId="0" applyFont="1" applyAlignment="1">
      <alignment horizontal="right" vertical="center"/>
    </xf>
    <xf numFmtId="0" fontId="100" fillId="0" borderId="55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00" fillId="0" borderId="8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0" fontId="32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9" fillId="0" borderId="0" xfId="0" applyFont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6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jpe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47625</xdr:rowOff>
    </xdr:from>
    <xdr:to>
      <xdr:col>7</xdr:col>
      <xdr:colOff>171450</xdr:colOff>
      <xdr:row>7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2228850" y="542925"/>
          <a:ext cx="2743200" cy="409575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HG創英角ﾎﾟｯﾌﾟ体"/>
              <a:cs typeface="HG創英角ﾎﾟｯﾌﾟ体"/>
            </a:rPr>
            <a:t>ENJOY SPORTS! ENJOY LIFE!</a:t>
          </a:r>
        </a:p>
      </xdr:txBody>
    </xdr:sp>
    <xdr:clientData/>
  </xdr:twoCellAnchor>
  <xdr:twoCellAnchor>
    <xdr:from>
      <xdr:col>3</xdr:col>
      <xdr:colOff>228600</xdr:colOff>
      <xdr:row>6</xdr:row>
      <xdr:rowOff>38100</xdr:rowOff>
    </xdr:from>
    <xdr:to>
      <xdr:col>7</xdr:col>
      <xdr:colOff>57150</xdr:colOff>
      <xdr:row>8</xdr:row>
      <xdr:rowOff>161925</xdr:rowOff>
    </xdr:to>
    <xdr:grpSp>
      <xdr:nvGrpSpPr>
        <xdr:cNvPr id="2" name="Group 2"/>
        <xdr:cNvGrpSpPr>
          <a:grpSpLocks/>
        </xdr:cNvGrpSpPr>
      </xdr:nvGrpSpPr>
      <xdr:grpSpPr>
        <a:xfrm>
          <a:off x="2286000" y="752475"/>
          <a:ext cx="2571750" cy="466725"/>
          <a:chOff x="114" y="293"/>
          <a:chExt cx="541" cy="9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14" y="293"/>
            <a:ext cx="541" cy="93"/>
          </a:xfrm>
          <a:prstGeom prst="roundRect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314325</xdr:colOff>
      <xdr:row>39</xdr:row>
      <xdr:rowOff>0</xdr:rowOff>
    </xdr:from>
    <xdr:ext cx="2381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000750" y="102774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123825</xdr:colOff>
      <xdr:row>37</xdr:row>
      <xdr:rowOff>9525</xdr:rowOff>
    </xdr:from>
    <xdr:to>
      <xdr:col>9</xdr:col>
      <xdr:colOff>123825</xdr:colOff>
      <xdr:row>37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943225" y="9934575"/>
          <a:ext cx="819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oneCellAnchor>
    <xdr:from>
      <xdr:col>14</xdr:col>
      <xdr:colOff>314325</xdr:colOff>
      <xdr:row>39</xdr:row>
      <xdr:rowOff>0</xdr:rowOff>
    </xdr:from>
    <xdr:ext cx="238125" cy="2667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6000750" y="102774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314325</xdr:colOff>
      <xdr:row>39</xdr:row>
      <xdr:rowOff>0</xdr:rowOff>
    </xdr:from>
    <xdr:ext cx="238125" cy="266700"/>
    <xdr:sp fLocksText="0">
      <xdr:nvSpPr>
        <xdr:cNvPr id="4" name="テキスト ボックス 6"/>
        <xdr:cNvSpPr txBox="1">
          <a:spLocks noChangeArrowheads="1"/>
        </xdr:cNvSpPr>
      </xdr:nvSpPr>
      <xdr:spPr>
        <a:xfrm>
          <a:off x="6000750" y="102774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95250</xdr:colOff>
      <xdr:row>8</xdr:row>
      <xdr:rowOff>95250</xdr:rowOff>
    </xdr:from>
    <xdr:to>
      <xdr:col>16</xdr:col>
      <xdr:colOff>57150</xdr:colOff>
      <xdr:row>15</xdr:row>
      <xdr:rowOff>57150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3733800" y="2181225"/>
          <a:ext cx="282892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減少要因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新型コロナウイルスのため全施設使用できず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使用中止になる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文小学校体育館が行事のため使用できない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日～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314325</xdr:colOff>
      <xdr:row>11</xdr:row>
      <xdr:rowOff>0</xdr:rowOff>
    </xdr:from>
    <xdr:ext cx="2381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000750" y="21621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314325</xdr:colOff>
      <xdr:row>7</xdr:row>
      <xdr:rowOff>9525</xdr:rowOff>
    </xdr:from>
    <xdr:ext cx="238125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6000750" y="150495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352425</xdr:colOff>
      <xdr:row>54</xdr:row>
      <xdr:rowOff>114300</xdr:rowOff>
    </xdr:from>
    <xdr:to>
      <xdr:col>8</xdr:col>
      <xdr:colOff>161925</xdr:colOff>
      <xdr:row>55</xdr:row>
      <xdr:rowOff>95250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762250" y="1002982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50</xdr:row>
      <xdr:rowOff>76200</xdr:rowOff>
    </xdr:from>
    <xdr:to>
      <xdr:col>5</xdr:col>
      <xdr:colOff>800100</xdr:colOff>
      <xdr:row>51</xdr:row>
      <xdr:rowOff>133350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190875" y="10515600"/>
          <a:ext cx="81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36</xdr:row>
      <xdr:rowOff>9525</xdr:rowOff>
    </xdr:from>
    <xdr:to>
      <xdr:col>6</xdr:col>
      <xdr:colOff>371475</xdr:colOff>
      <xdr:row>36</xdr:row>
      <xdr:rowOff>238125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3276600" y="10391775"/>
          <a:ext cx="81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 editAs="oneCell">
    <xdr:from>
      <xdr:col>0</xdr:col>
      <xdr:colOff>266700</xdr:colOff>
      <xdr:row>2</xdr:row>
      <xdr:rowOff>180975</xdr:rowOff>
    </xdr:from>
    <xdr:to>
      <xdr:col>10</xdr:col>
      <xdr:colOff>352425</xdr:colOff>
      <xdr:row>34</xdr:row>
      <xdr:rowOff>9525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71525"/>
          <a:ext cx="6553200" cy="924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35</xdr:row>
      <xdr:rowOff>66675</xdr:rowOff>
    </xdr:from>
    <xdr:to>
      <xdr:col>4</xdr:col>
      <xdr:colOff>781050</xdr:colOff>
      <xdr:row>36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962275" y="96964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42</xdr:row>
      <xdr:rowOff>123825</xdr:rowOff>
    </xdr:from>
    <xdr:to>
      <xdr:col>9</xdr:col>
      <xdr:colOff>57150</xdr:colOff>
      <xdr:row>43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05150" y="105918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51</xdr:row>
      <xdr:rowOff>95250</xdr:rowOff>
    </xdr:from>
    <xdr:to>
      <xdr:col>5</xdr:col>
      <xdr:colOff>752475</xdr:colOff>
      <xdr:row>52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0" y="10315575"/>
          <a:ext cx="81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19050</xdr:rowOff>
    </xdr:from>
    <xdr:to>
      <xdr:col>5</xdr:col>
      <xdr:colOff>419100</xdr:colOff>
      <xdr:row>4</xdr:row>
      <xdr:rowOff>76200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333875" y="266700"/>
          <a:ext cx="76581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令和３年度　活動計画　（年間）</a:t>
          </a:r>
        </a:p>
      </xdr:txBody>
    </xdr:sp>
    <xdr:clientData/>
  </xdr:twoCellAnchor>
  <xdr:twoCellAnchor>
    <xdr:from>
      <xdr:col>2</xdr:col>
      <xdr:colOff>1885950</xdr:colOff>
      <xdr:row>4</xdr:row>
      <xdr:rowOff>161925</xdr:rowOff>
    </xdr:from>
    <xdr:to>
      <xdr:col>4</xdr:col>
      <xdr:colOff>2305050</xdr:colOff>
      <xdr:row>7</xdr:row>
      <xdr:rowOff>114300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762625" y="933450"/>
          <a:ext cx="5400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☆施設等の使用状況により、変更する場合があります。</a:t>
          </a:r>
        </a:p>
      </xdr:txBody>
    </xdr:sp>
    <xdr:clientData/>
  </xdr:twoCellAnchor>
  <xdr:twoCellAnchor>
    <xdr:from>
      <xdr:col>5</xdr:col>
      <xdr:colOff>542925</xdr:colOff>
      <xdr:row>2</xdr:row>
      <xdr:rowOff>123825</xdr:rowOff>
    </xdr:from>
    <xdr:to>
      <xdr:col>7</xdr:col>
      <xdr:colOff>2181225</xdr:colOff>
      <xdr:row>9</xdr:row>
      <xdr:rowOff>257175</xdr:rowOff>
    </xdr:to>
    <xdr:grpSp>
      <xdr:nvGrpSpPr>
        <xdr:cNvPr id="3" name="グループ化 19"/>
        <xdr:cNvGrpSpPr>
          <a:grpSpLocks/>
        </xdr:cNvGrpSpPr>
      </xdr:nvGrpSpPr>
      <xdr:grpSpPr>
        <a:xfrm>
          <a:off x="12115800" y="485775"/>
          <a:ext cx="5400675" cy="1476375"/>
          <a:chOff x="10949044" y="370689"/>
          <a:chExt cx="5121983" cy="1559711"/>
        </a:xfrm>
        <a:solidFill>
          <a:srgbClr val="FFFFFF"/>
        </a:solidFill>
      </xdr:grpSpPr>
      <xdr:sp>
        <xdr:nvSpPr>
          <xdr:cNvPr id="4" name="AutoShape 10"/>
          <xdr:cNvSpPr>
            <a:spLocks/>
          </xdr:cNvSpPr>
        </xdr:nvSpPr>
        <xdr:spPr>
          <a:xfrm>
            <a:off x="11384413" y="444385"/>
            <a:ext cx="4686614" cy="148601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" name="図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558560" y="549276"/>
            <a:ext cx="4333198" cy="13433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11" descr="青い画用紙"/>
          <xdr:cNvSpPr>
            <a:spLocks/>
          </xdr:cNvSpPr>
        </xdr:nvSpPr>
        <xdr:spPr>
          <a:xfrm>
            <a:off x="10992581" y="370689"/>
            <a:ext cx="454576" cy="1445462"/>
          </a:xfrm>
          <a:prstGeom prst="foldedCorner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10949044" y="451014"/>
            <a:ext cx="400795" cy="1455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36576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早朝プログラム</a:t>
            </a:r>
          </a:p>
        </xdr:txBody>
      </xdr:sp>
    </xdr:grpSp>
    <xdr:clientData/>
  </xdr:twoCellAnchor>
  <xdr:twoCellAnchor>
    <xdr:from>
      <xdr:col>1</xdr:col>
      <xdr:colOff>400050</xdr:colOff>
      <xdr:row>1</xdr:row>
      <xdr:rowOff>19050</xdr:rowOff>
    </xdr:from>
    <xdr:to>
      <xdr:col>2</xdr:col>
      <xdr:colOff>9525</xdr:colOff>
      <xdr:row>6</xdr:row>
      <xdr:rowOff>95250</xdr:rowOff>
    </xdr:to>
    <xdr:grpSp>
      <xdr:nvGrpSpPr>
        <xdr:cNvPr id="8" name="グループ化 15"/>
        <xdr:cNvGrpSpPr>
          <a:grpSpLocks/>
        </xdr:cNvGrpSpPr>
      </xdr:nvGrpSpPr>
      <xdr:grpSpPr>
        <a:xfrm>
          <a:off x="752475" y="266700"/>
          <a:ext cx="3133725" cy="885825"/>
          <a:chOff x="965659" y="266701"/>
          <a:chExt cx="2968167" cy="895348"/>
        </a:xfrm>
        <a:solidFill>
          <a:srgbClr val="FFFFFF"/>
        </a:solidFill>
      </xdr:grpSpPr>
      <xdr:grpSp>
        <xdr:nvGrpSpPr>
          <xdr:cNvPr id="9" name="Group 406"/>
          <xdr:cNvGrpSpPr>
            <a:grpSpLocks/>
          </xdr:cNvGrpSpPr>
        </xdr:nvGrpSpPr>
        <xdr:grpSpPr>
          <a:xfrm>
            <a:off x="965659" y="504864"/>
            <a:ext cx="2939227" cy="657185"/>
            <a:chOff x="1583" y="2064"/>
            <a:chExt cx="3088" cy="436"/>
          </a:xfrm>
          <a:solidFill>
            <a:srgbClr val="FFFFFF"/>
          </a:solidFill>
        </xdr:grpSpPr>
        <xdr:sp>
          <xdr:nvSpPr>
            <xdr:cNvPr id="10" name="AutoShape 407" descr="50%"/>
            <xdr:cNvSpPr>
              <a:spLocks/>
            </xdr:cNvSpPr>
          </xdr:nvSpPr>
          <xdr:spPr>
            <a:xfrm>
              <a:off x="1583" y="2064"/>
              <a:ext cx="3088" cy="436"/>
            </a:xfrm>
            <a:prstGeom prst="roundRect">
              <a:avLst/>
            </a:prstGeom>
            <a:blipFill>
              <a:blip r:embed="rId3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514350</xdr:colOff>
      <xdr:row>49</xdr:row>
      <xdr:rowOff>95250</xdr:rowOff>
    </xdr:from>
    <xdr:to>
      <xdr:col>3</xdr:col>
      <xdr:colOff>2019300</xdr:colOff>
      <xdr:row>50</xdr:row>
      <xdr:rowOff>171450</xdr:rowOff>
    </xdr:to>
    <xdr:sp>
      <xdr:nvSpPr>
        <xdr:cNvPr id="13" name="角丸四角形 20"/>
        <xdr:cNvSpPr>
          <a:spLocks/>
        </xdr:cNvSpPr>
      </xdr:nvSpPr>
      <xdr:spPr>
        <a:xfrm>
          <a:off x="6743700" y="11639550"/>
          <a:ext cx="1504950" cy="323850"/>
        </a:xfrm>
        <a:prstGeom prst="round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49</xdr:row>
      <xdr:rowOff>95250</xdr:rowOff>
    </xdr:from>
    <xdr:to>
      <xdr:col>3</xdr:col>
      <xdr:colOff>2181225</xdr:colOff>
      <xdr:row>50</xdr:row>
      <xdr:rowOff>190500</xdr:rowOff>
    </xdr:to>
    <xdr:sp>
      <xdr:nvSpPr>
        <xdr:cNvPr id="14" name="テキスト ボックス 22"/>
        <xdr:cNvSpPr txBox="1">
          <a:spLocks noChangeArrowheads="1"/>
        </xdr:cNvSpPr>
      </xdr:nvSpPr>
      <xdr:spPr>
        <a:xfrm>
          <a:off x="6915150" y="11639550"/>
          <a:ext cx="1495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会場について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workbookViewId="0" topLeftCell="A4">
      <selection activeCell="M38" sqref="M38"/>
    </sheetView>
  </sheetViews>
  <sheetFormatPr defaultColWidth="9.00390625" defaultRowHeight="16.5" customHeight="1"/>
  <cols>
    <col min="1" max="8" width="9.00390625" style="1" customWidth="1"/>
    <col min="9" max="9" width="10.75390625" style="1" customWidth="1"/>
    <col min="10" max="10" width="13.625" style="1" customWidth="1"/>
    <col min="11" max="11" width="0.74609375" style="1" customWidth="1"/>
    <col min="12" max="16384" width="9.00390625" style="1" customWidth="1"/>
  </cols>
  <sheetData>
    <row r="1" ht="4.5" customHeight="1"/>
    <row r="2" ht="9.75" customHeight="1"/>
    <row r="3" spans="1:10" s="4" customFormat="1" ht="12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ht="12.75"/>
    <row r="5" ht="12.75"/>
    <row r="6" ht="4.5" customHeight="1"/>
    <row r="7" ht="13.5"/>
    <row r="8" spans="4:8" ht="13.5" customHeight="1">
      <c r="D8" s="256"/>
      <c r="E8" s="256"/>
      <c r="F8" s="256"/>
      <c r="G8" s="256"/>
      <c r="H8" s="256"/>
    </row>
    <row r="9" ht="13.5"/>
    <row r="10" spans="1:8" ht="18.75" customHeight="1">
      <c r="A10" s="5"/>
      <c r="D10" s="256" t="s">
        <v>14</v>
      </c>
      <c r="E10" s="256"/>
      <c r="F10" s="256"/>
      <c r="G10" s="256"/>
      <c r="H10" s="256"/>
    </row>
    <row r="11" ht="12.75">
      <c r="A11" s="5"/>
    </row>
    <row r="12" ht="12.75">
      <c r="A12" s="5"/>
    </row>
    <row r="13" ht="12.75">
      <c r="A13" s="5"/>
    </row>
    <row r="14" spans="1:10" ht="38.25" customHeight="1">
      <c r="A14" s="259" t="s">
        <v>77</v>
      </c>
      <c r="B14" s="260"/>
      <c r="C14" s="260"/>
      <c r="D14" s="260"/>
      <c r="E14" s="260"/>
      <c r="F14" s="260"/>
      <c r="G14" s="260"/>
      <c r="H14" s="260"/>
      <c r="I14" s="260"/>
      <c r="J14" s="260"/>
    </row>
    <row r="15" spans="1:10" ht="12.75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"/>
    </row>
    <row r="16" spans="1:1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9.5" customHeight="1">
      <c r="A17" s="261" t="s">
        <v>156</v>
      </c>
      <c r="B17" s="262"/>
      <c r="C17" s="262"/>
      <c r="D17" s="262"/>
      <c r="E17" s="262"/>
      <c r="F17" s="262"/>
      <c r="G17" s="262"/>
      <c r="H17" s="262"/>
      <c r="I17" s="262"/>
      <c r="J17" s="262"/>
    </row>
    <row r="18" spans="1:10" ht="4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1" customHeight="1">
      <c r="A19" s="263" t="s">
        <v>104</v>
      </c>
      <c r="B19" s="251"/>
      <c r="C19" s="251"/>
      <c r="D19" s="251"/>
      <c r="E19" s="251"/>
      <c r="F19" s="251"/>
      <c r="G19" s="251"/>
      <c r="H19" s="251"/>
      <c r="I19" s="251"/>
      <c r="J19" s="251"/>
    </row>
    <row r="20" spans="1:1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0.25" customHeight="1">
      <c r="A22" s="263" t="s">
        <v>105</v>
      </c>
      <c r="B22" s="251"/>
      <c r="C22" s="251"/>
      <c r="D22" s="251"/>
      <c r="E22" s="2"/>
      <c r="F22" s="2"/>
      <c r="G22" s="2"/>
      <c r="H22" s="2"/>
      <c r="I22" s="2"/>
      <c r="J22" s="2"/>
    </row>
    <row r="23" spans="1:1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8" customHeight="1">
      <c r="A24" s="266" t="s">
        <v>121</v>
      </c>
      <c r="B24" s="265"/>
      <c r="C24" s="265"/>
      <c r="D24" s="265"/>
      <c r="E24" s="265"/>
      <c r="F24" s="265"/>
      <c r="G24" s="265"/>
      <c r="H24" s="265"/>
      <c r="I24" s="265"/>
      <c r="J24" s="265"/>
    </row>
    <row r="25" spans="1:10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8" customHeight="1">
      <c r="A26" s="266" t="s">
        <v>122</v>
      </c>
      <c r="B26" s="265"/>
      <c r="C26" s="265"/>
      <c r="D26" s="265"/>
      <c r="E26" s="265"/>
      <c r="F26" s="265"/>
      <c r="G26" s="265"/>
      <c r="H26" s="265"/>
      <c r="I26" s="265"/>
      <c r="J26" s="265"/>
    </row>
    <row r="27" spans="1:10" ht="18" customHeight="1">
      <c r="A27" s="2"/>
      <c r="B27" s="263"/>
      <c r="C27" s="251"/>
      <c r="D27" s="251"/>
      <c r="E27" s="251"/>
      <c r="F27" s="251"/>
      <c r="G27" s="251"/>
      <c r="H27" s="251"/>
      <c r="I27" s="251"/>
      <c r="J27" s="251"/>
    </row>
    <row r="28" spans="1:10" ht="18" customHeight="1">
      <c r="A28" s="266" t="s">
        <v>123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10" s="18" customFormat="1" ht="17.25" customHeight="1">
      <c r="A29" s="263"/>
      <c r="B29" s="251"/>
      <c r="C29" s="251"/>
      <c r="D29" s="251"/>
      <c r="E29" s="251"/>
      <c r="F29" s="251"/>
      <c r="G29" s="251"/>
      <c r="H29" s="251"/>
      <c r="I29" s="251"/>
      <c r="J29" s="251"/>
    </row>
    <row r="30" spans="1:4" s="18" customFormat="1" ht="15" customHeight="1">
      <c r="A30" s="257" t="s">
        <v>124</v>
      </c>
      <c r="B30" s="258"/>
      <c r="C30" s="258"/>
      <c r="D30" s="258"/>
    </row>
    <row r="31" spans="1:10" s="131" customFormat="1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s="131" customFormat="1" ht="19.5" customHeight="1">
      <c r="A32" s="255" t="s">
        <v>243</v>
      </c>
      <c r="B32" s="255"/>
      <c r="C32" s="255"/>
      <c r="D32" s="255"/>
      <c r="E32" s="255"/>
      <c r="F32" s="255"/>
      <c r="G32" s="255"/>
      <c r="H32" s="255"/>
      <c r="I32" s="255"/>
      <c r="J32" s="255"/>
    </row>
    <row r="33" s="131" customFormat="1" ht="9" customHeight="1"/>
    <row r="34" spans="1:10" s="131" customFormat="1" ht="19.5" customHeight="1">
      <c r="A34" s="255" t="s">
        <v>244</v>
      </c>
      <c r="B34" s="255"/>
      <c r="C34" s="255"/>
      <c r="D34" s="255"/>
      <c r="E34" s="255"/>
      <c r="F34" s="255"/>
      <c r="G34" s="255"/>
      <c r="H34" s="255"/>
      <c r="I34" s="255"/>
      <c r="J34" s="255"/>
    </row>
    <row r="35" s="131" customFormat="1" ht="9" customHeight="1"/>
    <row r="36" spans="1:10" s="131" customFormat="1" ht="19.5" customHeight="1">
      <c r="A36" s="252" t="s">
        <v>245</v>
      </c>
      <c r="B36" s="252"/>
      <c r="C36" s="252"/>
      <c r="D36" s="252"/>
      <c r="E36" s="252"/>
      <c r="F36" s="252"/>
      <c r="G36" s="252"/>
      <c r="H36" s="252"/>
      <c r="I36" s="252"/>
      <c r="J36" s="252"/>
    </row>
    <row r="37" s="131" customFormat="1" ht="9" customHeight="1"/>
    <row r="38" spans="1:10" s="131" customFormat="1" ht="19.5" customHeight="1">
      <c r="A38" s="255" t="s">
        <v>246</v>
      </c>
      <c r="B38" s="255"/>
      <c r="C38" s="255"/>
      <c r="D38" s="255"/>
      <c r="E38" s="255"/>
      <c r="F38" s="255"/>
      <c r="G38" s="255"/>
      <c r="H38" s="255"/>
      <c r="I38" s="255"/>
      <c r="J38" s="255"/>
    </row>
    <row r="39" s="131" customFormat="1" ht="9" customHeight="1"/>
    <row r="40" spans="1:10" s="131" customFormat="1" ht="19.5" customHeight="1">
      <c r="A40" s="255" t="s">
        <v>247</v>
      </c>
      <c r="B40" s="255"/>
      <c r="C40" s="255"/>
      <c r="D40" s="255"/>
      <c r="E40" s="255"/>
      <c r="F40" s="255"/>
      <c r="G40" s="255"/>
      <c r="H40" s="255"/>
      <c r="I40" s="255"/>
      <c r="J40" s="255"/>
    </row>
    <row r="41" s="131" customFormat="1" ht="9" customHeight="1"/>
    <row r="42" spans="1:9" s="131" customFormat="1" ht="19.5" customHeight="1">
      <c r="A42" s="250" t="s">
        <v>248</v>
      </c>
      <c r="B42" s="265"/>
      <c r="C42" s="265"/>
      <c r="D42" s="265"/>
      <c r="E42" s="265"/>
      <c r="F42" s="265"/>
      <c r="G42" s="265"/>
      <c r="H42" s="265"/>
      <c r="I42" s="265"/>
    </row>
    <row r="43" s="131" customFormat="1" ht="9" customHeight="1"/>
    <row r="44" spans="1:10" s="131" customFormat="1" ht="19.5" customHeight="1">
      <c r="A44" s="255" t="s">
        <v>249</v>
      </c>
      <c r="B44" s="255"/>
      <c r="C44" s="255"/>
      <c r="D44" s="255"/>
      <c r="E44" s="255"/>
      <c r="F44" s="255"/>
      <c r="G44" s="255"/>
      <c r="H44" s="255"/>
      <c r="I44" s="255"/>
      <c r="J44" s="255"/>
    </row>
    <row r="45" spans="1:10" s="131" customFormat="1" ht="9" customHeight="1">
      <c r="A45" s="155"/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0" s="131" customFormat="1" ht="16.5" customHeight="1">
      <c r="A46" s="250" t="s">
        <v>250</v>
      </c>
      <c r="B46" s="251"/>
      <c r="C46" s="251"/>
      <c r="D46" s="251"/>
      <c r="E46" s="251"/>
      <c r="F46" s="251"/>
      <c r="G46" s="251"/>
      <c r="H46" s="251"/>
      <c r="I46" s="251"/>
      <c r="J46" s="251"/>
    </row>
    <row r="47" spans="1:10" s="131" customFormat="1" ht="9" customHeight="1">
      <c r="A47" s="252"/>
      <c r="B47" s="252"/>
      <c r="C47" s="252"/>
      <c r="D47" s="252"/>
      <c r="E47" s="252"/>
      <c r="F47" s="252"/>
      <c r="G47" s="252"/>
      <c r="H47" s="252"/>
      <c r="I47" s="252"/>
      <c r="J47" s="252"/>
    </row>
    <row r="48" spans="1:10" s="131" customFormat="1" ht="16.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</row>
    <row r="49" spans="1:10" s="131" customFormat="1" ht="9" customHeight="1">
      <c r="A49" s="252"/>
      <c r="B49" s="252"/>
      <c r="C49" s="252"/>
      <c r="D49" s="252"/>
      <c r="E49" s="252"/>
      <c r="F49" s="252"/>
      <c r="G49" s="252"/>
      <c r="H49" s="252"/>
      <c r="I49" s="252"/>
      <c r="J49" s="252"/>
    </row>
    <row r="50" spans="1:10" s="131" customFormat="1" ht="16.5" customHeight="1">
      <c r="A50" s="252" t="s">
        <v>125</v>
      </c>
      <c r="B50" s="253"/>
      <c r="C50" s="253"/>
      <c r="D50" s="253"/>
      <c r="E50" s="253"/>
      <c r="F50" s="253"/>
      <c r="G50" s="253"/>
      <c r="H50" s="253"/>
      <c r="I50" s="253"/>
      <c r="J50" s="253"/>
    </row>
    <row r="51" s="131" customFormat="1" ht="9" customHeight="1"/>
    <row r="52" s="131" customFormat="1" ht="18.75" customHeight="1"/>
    <row r="53" s="131" customFormat="1" ht="16.5" customHeight="1"/>
    <row r="54" spans="1:10" ht="21.75" customHeight="1">
      <c r="A54" s="6"/>
      <c r="B54" s="254" t="s">
        <v>13</v>
      </c>
      <c r="C54" s="254"/>
      <c r="D54" s="254"/>
      <c r="E54" s="254"/>
      <c r="F54" s="254"/>
      <c r="G54" s="254"/>
      <c r="H54" s="254"/>
      <c r="I54" s="254"/>
      <c r="J54" s="6"/>
    </row>
  </sheetData>
  <sheetProtection/>
  <mergeCells count="25">
    <mergeCell ref="A15:I15"/>
    <mergeCell ref="A40:J40"/>
    <mergeCell ref="A42:I42"/>
    <mergeCell ref="A44:J44"/>
    <mergeCell ref="A36:J36"/>
    <mergeCell ref="B27:J27"/>
    <mergeCell ref="A24:J24"/>
    <mergeCell ref="A26:J26"/>
    <mergeCell ref="A28:J28"/>
    <mergeCell ref="D8:H8"/>
    <mergeCell ref="A32:J32"/>
    <mergeCell ref="A30:D30"/>
    <mergeCell ref="A14:J14"/>
    <mergeCell ref="A34:J34"/>
    <mergeCell ref="D10:H10"/>
    <mergeCell ref="A17:J17"/>
    <mergeCell ref="A19:J19"/>
    <mergeCell ref="A22:D22"/>
    <mergeCell ref="A29:J29"/>
    <mergeCell ref="A46:J46"/>
    <mergeCell ref="A50:J50"/>
    <mergeCell ref="B54:I54"/>
    <mergeCell ref="A49:J49"/>
    <mergeCell ref="A38:J38"/>
    <mergeCell ref="A47:J47"/>
  </mergeCells>
  <printOptions/>
  <pageMargins left="0.7874015748031497" right="0.12" top="0.5905511811023623" bottom="0.1968503937007874" header="0.31496062992125984" footer="0.31496062992125984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0">
      <selection activeCell="I5" sqref="I5"/>
    </sheetView>
  </sheetViews>
  <sheetFormatPr defaultColWidth="5.375" defaultRowHeight="15" customHeight="1"/>
  <cols>
    <col min="1" max="1" width="4.75390625" style="133" customWidth="1"/>
    <col min="2" max="16" width="5.375" style="133" customWidth="1"/>
    <col min="17" max="17" width="9.25390625" style="133" bestFit="1" customWidth="1"/>
    <col min="18" max="16384" width="5.375" style="133" customWidth="1"/>
  </cols>
  <sheetData>
    <row r="1" spans="1:2" ht="15" customHeight="1">
      <c r="A1" s="268"/>
      <c r="B1" s="268"/>
    </row>
    <row r="3" spans="1:16" ht="27.75" customHeight="1">
      <c r="A3" s="270" t="s">
        <v>103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5" spans="1:16" ht="24.75" customHeight="1">
      <c r="A5" s="267" t="s">
        <v>0</v>
      </c>
      <c r="B5" s="267"/>
      <c r="C5" s="267"/>
      <c r="D5" s="267"/>
      <c r="E5" s="267"/>
      <c r="F5" s="267"/>
      <c r="G5" s="267"/>
      <c r="H5" s="8"/>
      <c r="I5" s="8"/>
      <c r="J5" s="8"/>
      <c r="K5" s="8"/>
      <c r="L5" s="8"/>
      <c r="M5" s="8"/>
      <c r="N5" s="8"/>
      <c r="O5" s="8"/>
      <c r="P5" s="8"/>
    </row>
    <row r="6" spans="1:16" ht="21" customHeight="1">
      <c r="A6" s="8"/>
      <c r="B6" s="267" t="s">
        <v>85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</row>
    <row r="7" spans="1:16" ht="21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0" ht="24.75" customHeight="1">
      <c r="A8" s="267" t="s">
        <v>1</v>
      </c>
      <c r="B8" s="267"/>
      <c r="C8" s="267"/>
      <c r="D8" s="267"/>
      <c r="E8" s="267"/>
      <c r="F8" s="267"/>
      <c r="G8" s="267"/>
      <c r="H8" s="8"/>
      <c r="I8" s="8"/>
      <c r="J8" s="8"/>
      <c r="K8" s="8"/>
      <c r="L8" s="8"/>
      <c r="M8" s="8"/>
      <c r="N8" s="8"/>
      <c r="O8" s="8"/>
      <c r="P8" s="8"/>
      <c r="T8" s="158"/>
    </row>
    <row r="9" spans="1:16" ht="21" customHeight="1">
      <c r="A9" s="8"/>
      <c r="B9" s="267" t="s">
        <v>15</v>
      </c>
      <c r="C9" s="267"/>
      <c r="D9" s="267"/>
      <c r="E9" s="267"/>
      <c r="F9" s="267"/>
      <c r="G9" s="267"/>
      <c r="H9" s="267"/>
      <c r="I9" s="267"/>
      <c r="J9" s="267"/>
      <c r="K9" s="8"/>
      <c r="L9" s="8"/>
      <c r="M9" s="8"/>
      <c r="N9" s="8"/>
      <c r="O9" s="8"/>
      <c r="P9" s="8"/>
    </row>
    <row r="10" spans="1:17" ht="19.5" customHeight="1">
      <c r="A10" s="8"/>
      <c r="B10" s="151"/>
      <c r="C10" s="151"/>
      <c r="D10" s="272" t="s">
        <v>86</v>
      </c>
      <c r="E10" s="277"/>
      <c r="F10" s="272" t="s">
        <v>67</v>
      </c>
      <c r="G10" s="277"/>
      <c r="H10" s="272" t="s">
        <v>68</v>
      </c>
      <c r="I10" s="273"/>
      <c r="J10" s="150"/>
      <c r="K10" s="274"/>
      <c r="L10" s="271"/>
      <c r="M10" s="271"/>
      <c r="N10" s="271"/>
      <c r="O10" s="271"/>
      <c r="P10" s="149"/>
      <c r="Q10" s="149"/>
    </row>
    <row r="11" spans="1:17" ht="21" customHeight="1">
      <c r="A11" s="8"/>
      <c r="B11" s="272" t="s">
        <v>65</v>
      </c>
      <c r="C11" s="277"/>
      <c r="D11" s="272" t="s">
        <v>159</v>
      </c>
      <c r="E11" s="273"/>
      <c r="F11" s="272" t="s">
        <v>161</v>
      </c>
      <c r="G11" s="273"/>
      <c r="H11" s="272" t="s">
        <v>163</v>
      </c>
      <c r="I11" s="273"/>
      <c r="J11" s="150"/>
      <c r="K11" s="271"/>
      <c r="L11" s="271"/>
      <c r="M11" s="271"/>
      <c r="N11" s="271"/>
      <c r="O11" s="271"/>
      <c r="P11" s="149"/>
      <c r="Q11" s="149"/>
    </row>
    <row r="12" spans="1:17" ht="21" customHeight="1">
      <c r="A12" s="8"/>
      <c r="B12" s="272" t="s">
        <v>66</v>
      </c>
      <c r="C12" s="277"/>
      <c r="D12" s="278" t="s">
        <v>160</v>
      </c>
      <c r="E12" s="279"/>
      <c r="F12" s="272" t="s">
        <v>162</v>
      </c>
      <c r="G12" s="273"/>
      <c r="H12" s="272" t="s">
        <v>164</v>
      </c>
      <c r="I12" s="273"/>
      <c r="J12" s="150"/>
      <c r="K12" s="271"/>
      <c r="L12" s="271"/>
      <c r="M12" s="271"/>
      <c r="N12" s="271"/>
      <c r="O12" s="271"/>
      <c r="P12" s="149"/>
      <c r="Q12" s="149"/>
    </row>
    <row r="13" spans="1:17" ht="6" customHeight="1">
      <c r="A13" s="8"/>
      <c r="B13" s="150"/>
      <c r="C13" s="161"/>
      <c r="D13" s="150"/>
      <c r="E13" s="66"/>
      <c r="F13" s="150"/>
      <c r="G13" s="66"/>
      <c r="H13" s="150"/>
      <c r="I13" s="66"/>
      <c r="J13" s="150"/>
      <c r="K13" s="271"/>
      <c r="L13" s="271"/>
      <c r="M13" s="271"/>
      <c r="N13" s="271"/>
      <c r="O13" s="271"/>
      <c r="P13" s="149"/>
      <c r="Q13" s="149"/>
    </row>
    <row r="14" spans="1:17" ht="24" customHeight="1">
      <c r="A14" s="8"/>
      <c r="B14" s="275" t="s">
        <v>165</v>
      </c>
      <c r="C14" s="251"/>
      <c r="D14" s="251"/>
      <c r="E14" s="251"/>
      <c r="F14" s="251"/>
      <c r="G14" s="251"/>
      <c r="H14" s="251"/>
      <c r="I14" s="251"/>
      <c r="J14" s="251"/>
      <c r="K14" s="271"/>
      <c r="L14" s="271"/>
      <c r="M14" s="271"/>
      <c r="N14" s="271"/>
      <c r="O14" s="271"/>
      <c r="P14" s="149"/>
      <c r="Q14" s="149"/>
    </row>
    <row r="15" spans="1:17" ht="20.25" customHeight="1">
      <c r="A15" s="8"/>
      <c r="B15" s="135"/>
      <c r="E15" s="159"/>
      <c r="F15" s="160"/>
      <c r="G15" s="159"/>
      <c r="H15" s="159"/>
      <c r="I15" s="159"/>
      <c r="J15" s="159"/>
      <c r="K15" s="156"/>
      <c r="L15" s="156"/>
      <c r="M15" s="156"/>
      <c r="N15" s="156"/>
      <c r="O15" s="156"/>
      <c r="P15" s="149"/>
      <c r="Q15" s="149"/>
    </row>
    <row r="16" spans="1:16" ht="24.75" customHeight="1">
      <c r="A16" s="267" t="s">
        <v>69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</row>
    <row r="17" spans="1:16" ht="21" customHeight="1">
      <c r="A17" s="8"/>
      <c r="B17" s="267" t="s">
        <v>242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</row>
    <row r="18" spans="1:16" ht="21" customHeight="1">
      <c r="A18" s="8"/>
      <c r="B18" s="8"/>
      <c r="C18" s="8" t="s">
        <v>12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1" customHeight="1">
      <c r="A19" s="8"/>
      <c r="B19" s="8" t="s">
        <v>127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1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4.75" customHeight="1">
      <c r="A21" s="267" t="s">
        <v>2</v>
      </c>
      <c r="B21" s="267"/>
      <c r="C21" s="267"/>
      <c r="D21" s="267"/>
      <c r="E21" s="267"/>
      <c r="F21" s="267"/>
      <c r="G21" s="267"/>
      <c r="H21" s="8"/>
      <c r="I21" s="8"/>
      <c r="J21" s="8"/>
      <c r="K21" s="8"/>
      <c r="L21" s="8"/>
      <c r="M21" s="8"/>
      <c r="N21" s="8"/>
      <c r="O21" s="8"/>
      <c r="P21" s="8"/>
    </row>
    <row r="22" spans="1:16" ht="21" customHeight="1">
      <c r="A22" s="8"/>
      <c r="B22" s="269" t="s">
        <v>10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</row>
    <row r="23" spans="1:16" ht="20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4.75" customHeight="1">
      <c r="A24" s="267" t="s">
        <v>3</v>
      </c>
      <c r="B24" s="267"/>
      <c r="C24" s="267"/>
      <c r="D24" s="267"/>
      <c r="E24" s="267"/>
      <c r="F24" s="267"/>
      <c r="G24" s="267"/>
      <c r="H24" s="8"/>
      <c r="I24" s="8"/>
      <c r="J24" s="8"/>
      <c r="K24" s="8"/>
      <c r="L24" s="8"/>
      <c r="M24" s="8"/>
      <c r="N24" s="8"/>
      <c r="O24" s="8"/>
      <c r="P24" s="8"/>
    </row>
    <row r="25" spans="1:16" ht="21.75" customHeight="1">
      <c r="A25" s="8"/>
      <c r="B25" s="130" t="s">
        <v>126</v>
      </c>
      <c r="C25" s="130"/>
      <c r="D25" s="130"/>
      <c r="E25" s="130"/>
      <c r="F25" s="130"/>
      <c r="G25" s="130"/>
      <c r="H25" s="130"/>
      <c r="I25" s="130"/>
      <c r="K25" s="130" t="s">
        <v>120</v>
      </c>
      <c r="L25" s="130"/>
      <c r="M25" s="130"/>
      <c r="N25" s="130"/>
      <c r="O25" s="130"/>
      <c r="P25" s="130"/>
    </row>
    <row r="26" spans="1:16" ht="21.75" customHeight="1">
      <c r="A26" s="8"/>
      <c r="B26" s="130" t="s">
        <v>128</v>
      </c>
      <c r="C26" s="130"/>
      <c r="D26" s="130"/>
      <c r="E26" s="130"/>
      <c r="F26" s="130"/>
      <c r="G26" s="130"/>
      <c r="H26" s="130"/>
      <c r="I26" s="130"/>
      <c r="K26" s="130" t="s">
        <v>87</v>
      </c>
      <c r="L26" s="130"/>
      <c r="M26" s="130"/>
      <c r="N26" s="130"/>
      <c r="O26" s="130"/>
      <c r="P26" s="130"/>
    </row>
    <row r="27" spans="1:16" ht="21.75" customHeight="1">
      <c r="A27" s="8"/>
      <c r="B27" s="130" t="s">
        <v>129</v>
      </c>
      <c r="C27" s="130"/>
      <c r="D27" s="130"/>
      <c r="E27" s="130"/>
      <c r="F27" s="130"/>
      <c r="G27" s="130"/>
      <c r="H27" s="130"/>
      <c r="I27" s="130"/>
      <c r="K27" s="130" t="s">
        <v>74</v>
      </c>
      <c r="L27" s="130"/>
      <c r="M27" s="130"/>
      <c r="N27" s="130"/>
      <c r="O27" s="130"/>
      <c r="P27" s="130"/>
    </row>
    <row r="28" spans="1:16" ht="21.75" customHeight="1">
      <c r="A28" s="8"/>
      <c r="B28" s="130" t="s">
        <v>130</v>
      </c>
      <c r="C28" s="130"/>
      <c r="D28" s="130"/>
      <c r="E28" s="130"/>
      <c r="F28" s="130"/>
      <c r="G28" s="130"/>
      <c r="H28" s="130"/>
      <c r="I28" s="130"/>
      <c r="K28" s="130" t="s">
        <v>88</v>
      </c>
      <c r="L28" s="130"/>
      <c r="M28" s="130"/>
      <c r="N28" s="130"/>
      <c r="O28" s="130"/>
      <c r="P28" s="130"/>
    </row>
    <row r="29" spans="1:16" ht="21.75" customHeight="1">
      <c r="A29" s="8"/>
      <c r="B29" s="130" t="s">
        <v>131</v>
      </c>
      <c r="C29" s="130"/>
      <c r="D29" s="130"/>
      <c r="E29" s="130"/>
      <c r="F29" s="130"/>
      <c r="G29" s="130"/>
      <c r="H29" s="130"/>
      <c r="I29" s="130"/>
      <c r="K29" s="130" t="s">
        <v>75</v>
      </c>
      <c r="L29" s="130"/>
      <c r="M29" s="130"/>
      <c r="N29" s="130"/>
      <c r="O29" s="130"/>
      <c r="P29" s="130"/>
    </row>
    <row r="30" spans="1:16" ht="21.75" customHeight="1">
      <c r="A30" s="8"/>
      <c r="B30" s="130" t="s">
        <v>132</v>
      </c>
      <c r="C30" s="130"/>
      <c r="D30" s="130"/>
      <c r="E30" s="130"/>
      <c r="F30" s="130"/>
      <c r="G30" s="130"/>
      <c r="H30" s="130"/>
      <c r="I30" s="130"/>
      <c r="K30" s="130" t="s">
        <v>76</v>
      </c>
      <c r="L30" s="130"/>
      <c r="M30" s="130"/>
      <c r="N30" s="130"/>
      <c r="O30" s="130"/>
      <c r="P30" s="130"/>
    </row>
    <row r="31" spans="1:16" ht="21.75" customHeight="1">
      <c r="A31" s="8"/>
      <c r="B31" s="130" t="s">
        <v>133</v>
      </c>
      <c r="C31" s="130"/>
      <c r="D31" s="130"/>
      <c r="E31" s="130"/>
      <c r="F31" s="130"/>
      <c r="G31" s="130"/>
      <c r="H31" s="130"/>
      <c r="I31" s="130"/>
      <c r="K31" s="130" t="s">
        <v>109</v>
      </c>
      <c r="L31" s="130"/>
      <c r="M31" s="130"/>
      <c r="N31" s="130"/>
      <c r="O31" s="130"/>
      <c r="P31" s="130"/>
    </row>
    <row r="32" spans="1:16" ht="21.75" customHeight="1">
      <c r="A32" s="8"/>
      <c r="B32" s="130"/>
      <c r="C32" s="130"/>
      <c r="D32" s="130"/>
      <c r="E32" s="130"/>
      <c r="F32" s="130"/>
      <c r="G32" s="130"/>
      <c r="H32" s="130"/>
      <c r="I32" s="130"/>
      <c r="K32" s="130"/>
      <c r="L32" s="130"/>
      <c r="M32" s="130"/>
      <c r="N32" s="130"/>
      <c r="O32" s="130"/>
      <c r="P32" s="130"/>
    </row>
    <row r="33" spans="1:16" ht="21.75" customHeight="1">
      <c r="A33" s="262" t="s">
        <v>102</v>
      </c>
      <c r="B33" s="276"/>
      <c r="C33" s="276"/>
      <c r="D33" s="276"/>
      <c r="E33" s="276"/>
      <c r="F33" s="276"/>
      <c r="G33" s="276"/>
      <c r="H33" s="130"/>
      <c r="I33" s="130"/>
      <c r="K33" s="130"/>
      <c r="L33" s="130"/>
      <c r="M33" s="130"/>
      <c r="N33" s="130"/>
      <c r="O33" s="130"/>
      <c r="P33" s="130"/>
    </row>
    <row r="34" spans="1:16" ht="21.75" customHeight="1">
      <c r="A34" s="8"/>
      <c r="B34" s="130" t="s">
        <v>110</v>
      </c>
      <c r="C34" s="130"/>
      <c r="D34" s="130"/>
      <c r="E34" s="130"/>
      <c r="F34" s="130"/>
      <c r="G34" s="130"/>
      <c r="H34" s="130"/>
      <c r="I34" s="130"/>
      <c r="K34" s="130"/>
      <c r="L34" s="130"/>
      <c r="M34" s="130"/>
      <c r="N34" s="130"/>
      <c r="O34" s="130"/>
      <c r="P34" s="130"/>
    </row>
    <row r="35" spans="1:16" ht="21.75" customHeight="1">
      <c r="A35" s="8"/>
      <c r="B35" s="262" t="s">
        <v>111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130"/>
      <c r="O35" s="130"/>
      <c r="P35" s="130"/>
    </row>
    <row r="36" spans="1:16" ht="21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4.75" customHeight="1">
      <c r="A37" s="267"/>
      <c r="B37" s="267"/>
      <c r="C37" s="267"/>
      <c r="D37" s="267"/>
      <c r="E37" s="267"/>
      <c r="F37" s="267"/>
      <c r="G37" s="267"/>
      <c r="H37" s="8"/>
      <c r="I37" s="8"/>
      <c r="J37" s="8"/>
      <c r="K37" s="8"/>
      <c r="L37" s="8"/>
      <c r="M37" s="8"/>
      <c r="N37" s="8"/>
      <c r="O37" s="8"/>
      <c r="P37" s="8"/>
    </row>
    <row r="38" spans="1:16" ht="21.75" customHeight="1">
      <c r="A38" s="8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</row>
    <row r="39" spans="1:16" ht="6" customHeight="1">
      <c r="A39" s="8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</row>
    <row r="40" s="8" customFormat="1" ht="15" customHeight="1"/>
    <row r="41" s="8" customFormat="1" ht="15" customHeight="1"/>
    <row r="42" s="8" customFormat="1" ht="15" customHeight="1"/>
    <row r="43" s="8" customFormat="1" ht="15" customHeight="1"/>
    <row r="44" s="8" customFormat="1" ht="15" customHeight="1"/>
    <row r="45" s="8" customFormat="1" ht="15" customHeight="1"/>
    <row r="46" s="8" customFormat="1" ht="15" customHeight="1"/>
    <row r="47" s="8" customFormat="1" ht="15" customHeight="1"/>
    <row r="48" s="8" customFormat="1" ht="15" customHeight="1">
      <c r="A48" s="17"/>
    </row>
    <row r="49" s="8" customFormat="1" ht="15" customHeight="1">
      <c r="A49" s="17"/>
    </row>
    <row r="50" s="8" customFormat="1" ht="15" customHeight="1">
      <c r="A50" s="17"/>
    </row>
    <row r="51" s="8" customFormat="1" ht="15" customHeight="1">
      <c r="A51" s="17"/>
    </row>
    <row r="52" s="8" customFormat="1" ht="15" customHeight="1">
      <c r="A52" s="17"/>
    </row>
    <row r="53" s="8" customFormat="1" ht="15" customHeight="1">
      <c r="A53" s="17"/>
    </row>
    <row r="54" s="8" customFormat="1" ht="15" customHeight="1">
      <c r="A54" s="17"/>
    </row>
    <row r="55" ht="15" customHeight="1">
      <c r="A55" s="17"/>
    </row>
    <row r="56" ht="15" customHeight="1">
      <c r="A56" s="17"/>
    </row>
    <row r="57" ht="15" customHeight="1">
      <c r="A57" s="17"/>
    </row>
    <row r="58" ht="15" customHeight="1">
      <c r="A58" s="17"/>
    </row>
    <row r="59" ht="15" customHeight="1">
      <c r="A59" s="17"/>
    </row>
    <row r="60" ht="15" customHeight="1">
      <c r="A60" s="17"/>
    </row>
    <row r="61" ht="15" customHeight="1">
      <c r="A61" s="17"/>
    </row>
    <row r="62" ht="15" customHeight="1">
      <c r="A62" s="17"/>
    </row>
    <row r="63" ht="15" customHeight="1">
      <c r="A63" s="17"/>
    </row>
    <row r="64" ht="15" customHeight="1">
      <c r="A64" s="17"/>
    </row>
    <row r="65" ht="15" customHeight="1">
      <c r="A65" s="17"/>
    </row>
    <row r="66" ht="15" customHeight="1">
      <c r="A66" s="17"/>
    </row>
    <row r="67" ht="15" customHeight="1">
      <c r="A67" s="17"/>
    </row>
    <row r="68" ht="15" customHeight="1">
      <c r="A68" s="17"/>
    </row>
    <row r="69" ht="15" customHeight="1">
      <c r="A69" s="17"/>
    </row>
    <row r="70" ht="15" customHeight="1">
      <c r="A70" s="17"/>
    </row>
    <row r="71" ht="15" customHeight="1">
      <c r="A71" s="17"/>
    </row>
    <row r="72" ht="15" customHeight="1">
      <c r="A72" s="17"/>
    </row>
    <row r="73" ht="15" customHeight="1">
      <c r="A73" s="17"/>
    </row>
    <row r="74" ht="15" customHeight="1">
      <c r="A74" s="17"/>
    </row>
    <row r="75" ht="15" customHeight="1">
      <c r="A75" s="17"/>
    </row>
    <row r="76" ht="15" customHeight="1">
      <c r="A76" s="19"/>
    </row>
    <row r="77" ht="15" customHeight="1">
      <c r="A77" s="17"/>
    </row>
    <row r="78" ht="15" customHeight="1">
      <c r="A78" s="17"/>
    </row>
    <row r="79" ht="15" customHeight="1">
      <c r="A79" s="17"/>
    </row>
    <row r="80" ht="15" customHeight="1">
      <c r="A80" s="17"/>
    </row>
    <row r="81" ht="15" customHeight="1">
      <c r="A81" s="17"/>
    </row>
    <row r="82" ht="15" customHeight="1">
      <c r="A82" s="17"/>
    </row>
    <row r="83" ht="15" customHeight="1">
      <c r="A83" s="17"/>
    </row>
    <row r="84" ht="15" customHeight="1">
      <c r="A84" s="17"/>
    </row>
    <row r="85" ht="15" customHeight="1">
      <c r="A85" s="17"/>
    </row>
    <row r="86" ht="15" customHeight="1">
      <c r="A86" s="17"/>
    </row>
    <row r="87" ht="15" customHeight="1">
      <c r="A87" s="17"/>
    </row>
    <row r="88" ht="15" customHeight="1">
      <c r="A88" s="17"/>
    </row>
    <row r="89" ht="15" customHeight="1">
      <c r="A89" s="17"/>
    </row>
    <row r="90" ht="15" customHeight="1">
      <c r="A90" s="17"/>
    </row>
    <row r="91" ht="15" customHeight="1">
      <c r="A91" s="18"/>
    </row>
  </sheetData>
  <sheetProtection/>
  <mergeCells count="29">
    <mergeCell ref="A33:G33"/>
    <mergeCell ref="B35:M35"/>
    <mergeCell ref="A24:G24"/>
    <mergeCell ref="B11:C11"/>
    <mergeCell ref="B12:C12"/>
    <mergeCell ref="D10:E10"/>
    <mergeCell ref="D11:E11"/>
    <mergeCell ref="D12:E12"/>
    <mergeCell ref="F10:G10"/>
    <mergeCell ref="F11:G11"/>
    <mergeCell ref="F12:G12"/>
    <mergeCell ref="A21:G21"/>
    <mergeCell ref="B17:P17"/>
    <mergeCell ref="A16:P16"/>
    <mergeCell ref="H10:I10"/>
    <mergeCell ref="H11:I11"/>
    <mergeCell ref="H12:I12"/>
    <mergeCell ref="K10:O14"/>
    <mergeCell ref="B14:J14"/>
    <mergeCell ref="B39:P39"/>
    <mergeCell ref="B38:P38"/>
    <mergeCell ref="A37:G37"/>
    <mergeCell ref="A1:B1"/>
    <mergeCell ref="A5:G5"/>
    <mergeCell ref="B6:P6"/>
    <mergeCell ref="B22:P22"/>
    <mergeCell ref="A3:P3"/>
    <mergeCell ref="A8:G8"/>
    <mergeCell ref="B9:J9"/>
  </mergeCells>
  <printOptions/>
  <pageMargins left="0.7480314960629921" right="0.7480314960629921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107"/>
  <sheetViews>
    <sheetView zoomScalePageLayoutView="0" workbookViewId="0" topLeftCell="B19">
      <selection activeCell="J61" sqref="J61"/>
    </sheetView>
  </sheetViews>
  <sheetFormatPr defaultColWidth="5.375" defaultRowHeight="15" customHeight="1"/>
  <cols>
    <col min="1" max="1" width="4.75390625" style="133" customWidth="1"/>
    <col min="2" max="20" width="5.375" style="133" customWidth="1"/>
    <col min="21" max="21" width="9.25390625" style="133" bestFit="1" customWidth="1"/>
    <col min="22" max="16384" width="5.375" style="133" customWidth="1"/>
  </cols>
  <sheetData>
    <row r="4" spans="1:18" ht="24.75" customHeight="1">
      <c r="A4" s="267" t="s">
        <v>70</v>
      </c>
      <c r="B4" s="267"/>
      <c r="C4" s="267"/>
      <c r="D4" s="267"/>
      <c r="E4" s="267"/>
      <c r="F4" s="267"/>
      <c r="G4" s="267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8" customHeight="1">
      <c r="A6" s="8"/>
      <c r="B6" s="8" t="s">
        <v>134</v>
      </c>
      <c r="C6" s="8"/>
      <c r="D6" s="8"/>
      <c r="E6" s="8"/>
      <c r="F6" s="8"/>
      <c r="G6" s="8"/>
      <c r="H6" s="8" t="s">
        <v>112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8" customHeight="1">
      <c r="A7" s="8"/>
      <c r="B7" s="8"/>
      <c r="C7" s="8"/>
      <c r="D7" s="8" t="s">
        <v>157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7.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8"/>
      <c r="R8" s="8"/>
    </row>
    <row r="9" spans="1:16" ht="15" customHeight="1">
      <c r="A9" s="8"/>
      <c r="B9" s="8"/>
      <c r="C9" s="8" t="s">
        <v>113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2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U10" s="138"/>
    </row>
    <row r="11" spans="1:21" ht="15" customHeight="1">
      <c r="A11" s="280" t="s">
        <v>71</v>
      </c>
      <c r="B11" s="280"/>
      <c r="C11" s="280"/>
      <c r="D11" s="280"/>
      <c r="E11" s="280"/>
      <c r="F11" s="280"/>
      <c r="G11" s="280"/>
      <c r="H11" s="280"/>
      <c r="I11" s="280"/>
      <c r="J11" s="8"/>
      <c r="K11" s="8"/>
      <c r="L11" s="8"/>
      <c r="M11" s="8"/>
      <c r="N11" s="8"/>
      <c r="O11" s="8"/>
      <c r="P11" s="8"/>
      <c r="U11" s="138"/>
    </row>
    <row r="12" spans="1:21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0"/>
      <c r="O12" s="8"/>
      <c r="P12" s="8"/>
      <c r="U12" s="138"/>
    </row>
    <row r="13" spans="1:21" ht="15" customHeight="1">
      <c r="A13" s="8"/>
      <c r="B13" s="8" t="s">
        <v>135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5"/>
      <c r="O13" s="8"/>
      <c r="P13" s="8"/>
      <c r="U13" s="138"/>
    </row>
    <row r="14" s="8" customFormat="1" ht="9" customHeight="1"/>
    <row r="15" spans="1:21" ht="15" customHeight="1">
      <c r="A15" s="8"/>
      <c r="B15" s="8" t="s">
        <v>136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U15" s="138"/>
    </row>
    <row r="16" spans="1:17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9"/>
    </row>
    <row r="17" spans="1:17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9"/>
    </row>
    <row r="18" spans="1:17" ht="15" customHeight="1">
      <c r="A18" s="8" t="s">
        <v>72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9"/>
    </row>
    <row r="19" spans="1:17" ht="1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9"/>
    </row>
    <row r="20" spans="1:17" ht="15" customHeight="1">
      <c r="A20" s="8"/>
      <c r="B20" s="8" t="s">
        <v>137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9"/>
    </row>
    <row r="21" spans="1:17" ht="15" customHeight="1">
      <c r="A21" s="8"/>
      <c r="B21" s="8"/>
      <c r="C21" s="8" t="s">
        <v>89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9"/>
    </row>
    <row r="22" spans="1:2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9"/>
      <c r="U22" s="138"/>
    </row>
    <row r="23" spans="1:21" ht="15" customHeight="1">
      <c r="A23" s="8"/>
      <c r="B23" s="8" t="s">
        <v>138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9"/>
      <c r="U23" s="138"/>
    </row>
    <row r="24" spans="1:21" ht="15" customHeight="1">
      <c r="A24" s="8"/>
      <c r="B24" s="8"/>
      <c r="C24" s="8" t="s">
        <v>92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9"/>
      <c r="U24" s="138"/>
    </row>
    <row r="25" spans="1:21" ht="15" customHeight="1">
      <c r="A25" s="8"/>
      <c r="B25" s="8"/>
      <c r="C25" s="8" t="s">
        <v>93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9"/>
      <c r="U25" s="138"/>
    </row>
    <row r="26" spans="1:21" ht="15" customHeight="1">
      <c r="A26" s="8"/>
      <c r="B26" s="280" t="s">
        <v>114</v>
      </c>
      <c r="C26" s="280"/>
      <c r="D26" s="280"/>
      <c r="E26" s="280"/>
      <c r="F26" s="280"/>
      <c r="G26" s="280"/>
      <c r="H26" s="280"/>
      <c r="I26" s="280"/>
      <c r="J26" s="280"/>
      <c r="K26" s="8"/>
      <c r="L26" s="8"/>
      <c r="M26" s="8"/>
      <c r="N26" s="8"/>
      <c r="O26" s="8"/>
      <c r="P26" s="8"/>
      <c r="Q26" s="139"/>
      <c r="U26" s="138"/>
    </row>
    <row r="27" spans="1:21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9"/>
      <c r="U27" s="138"/>
    </row>
    <row r="28" spans="1:21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9"/>
      <c r="U28" s="138"/>
    </row>
    <row r="29" spans="1:21" ht="15" customHeight="1">
      <c r="A29" s="8" t="s">
        <v>73</v>
      </c>
      <c r="B29" s="8"/>
      <c r="C29" s="15"/>
      <c r="D29" s="15"/>
      <c r="E29" s="15"/>
      <c r="F29" s="15"/>
      <c r="G29" s="15"/>
      <c r="H29" s="15"/>
      <c r="I29" s="15"/>
      <c r="J29" s="15"/>
      <c r="K29" s="8"/>
      <c r="L29" s="8"/>
      <c r="M29" s="8"/>
      <c r="N29" s="8"/>
      <c r="O29" s="8"/>
      <c r="P29" s="8"/>
      <c r="Q29" s="139"/>
      <c r="U29" s="138"/>
    </row>
    <row r="30" spans="1:21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9"/>
      <c r="U30" s="138"/>
    </row>
    <row r="31" spans="1:16" ht="17.25" customHeight="1">
      <c r="A31" s="20"/>
      <c r="B31" s="20" t="s">
        <v>139</v>
      </c>
      <c r="C31" s="20"/>
      <c r="D31" s="20"/>
      <c r="E31" s="20"/>
      <c r="F31" s="20"/>
      <c r="G31" s="20"/>
      <c r="H31" s="20"/>
      <c r="I31" s="20"/>
      <c r="J31" s="8"/>
      <c r="K31" s="8"/>
      <c r="L31" s="8"/>
      <c r="M31" s="8"/>
      <c r="N31" s="8"/>
      <c r="O31" s="8"/>
      <c r="P31" s="8"/>
    </row>
    <row r="32" spans="1:16" ht="17.25" customHeight="1">
      <c r="A32" s="20"/>
      <c r="B32" s="20"/>
      <c r="C32" s="20" t="s">
        <v>106</v>
      </c>
      <c r="D32" s="20"/>
      <c r="E32" s="20"/>
      <c r="F32" s="20"/>
      <c r="G32" s="20" t="s">
        <v>115</v>
      </c>
      <c r="H32" s="20"/>
      <c r="I32" s="20"/>
      <c r="J32" s="8"/>
      <c r="K32" s="8"/>
      <c r="L32" s="8"/>
      <c r="M32" s="8"/>
      <c r="N32" s="8"/>
      <c r="O32" s="8"/>
      <c r="P32" s="8"/>
    </row>
    <row r="33" spans="1:16" ht="15" customHeight="1">
      <c r="A33" s="8"/>
      <c r="B33" s="8"/>
      <c r="C33" s="8" t="s">
        <v>91</v>
      </c>
      <c r="D33" s="8"/>
      <c r="E33" s="8"/>
      <c r="F33" s="8" t="s">
        <v>116</v>
      </c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 customHeight="1">
      <c r="A35" s="8"/>
      <c r="B35" s="8" t="s">
        <v>140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9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 customHeight="1">
      <c r="A37" s="8"/>
      <c r="B37" s="8"/>
      <c r="C37" s="8" t="s">
        <v>117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 customHeight="1">
      <c r="A38" s="8"/>
      <c r="B38" s="8"/>
      <c r="C38" s="8" t="s">
        <v>118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 customHeight="1">
      <c r="A39" s="8"/>
      <c r="B39" s="8"/>
      <c r="C39" s="8"/>
      <c r="D39" s="8" t="s">
        <v>119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 customHeight="1">
      <c r="A41" s="8"/>
      <c r="B41" s="8" t="s">
        <v>141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 customHeight="1">
      <c r="A42" s="8"/>
      <c r="B42" s="8"/>
      <c r="C42" s="8"/>
      <c r="D42" s="8" t="s">
        <v>158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" customHeight="1">
      <c r="A43" s="280"/>
      <c r="B43" s="280"/>
      <c r="C43" s="280"/>
      <c r="D43" s="280"/>
      <c r="E43" s="280"/>
      <c r="F43" s="280"/>
      <c r="G43" s="280"/>
      <c r="H43" s="280"/>
      <c r="I43" s="280"/>
      <c r="J43" s="8"/>
      <c r="K43" s="8"/>
      <c r="L43" s="8"/>
      <c r="M43" s="8"/>
      <c r="N43" s="8"/>
      <c r="O43" s="8"/>
      <c r="P43" s="8"/>
    </row>
    <row r="44" spans="1:21" ht="15" customHeight="1">
      <c r="A44" s="8"/>
      <c r="B44" s="8" t="s">
        <v>142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9"/>
      <c r="U44" s="138"/>
    </row>
    <row r="45" spans="1:21" ht="15" customHeight="1">
      <c r="A45" s="8"/>
      <c r="B45" s="8"/>
      <c r="C45" s="8"/>
      <c r="D45" s="8" t="s">
        <v>90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9"/>
      <c r="U45" s="138"/>
    </row>
    <row r="46" spans="1:21" ht="9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9"/>
      <c r="U46" s="138"/>
    </row>
    <row r="47" s="8" customFormat="1" ht="15" customHeight="1"/>
    <row r="48" s="8" customFormat="1" ht="15" customHeight="1"/>
    <row r="49" s="8" customFormat="1" ht="9" customHeight="1"/>
    <row r="50" s="8" customFormat="1" ht="9" customHeight="1"/>
    <row r="51" spans="2:17" s="8" customFormat="1" ht="12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="8" customFormat="1" ht="15" customHeight="1">
      <c r="H52" s="9"/>
    </row>
    <row r="53" s="8" customFormat="1" ht="9" customHeight="1">
      <c r="H53" s="9"/>
    </row>
    <row r="54" s="8" customFormat="1" ht="15" customHeight="1">
      <c r="H54" s="9"/>
    </row>
    <row r="55" s="8" customFormat="1" ht="15" customHeight="1"/>
    <row r="56" s="8" customFormat="1" ht="15" customHeight="1"/>
    <row r="57" s="8" customFormat="1" ht="15" customHeight="1"/>
    <row r="58" s="8" customFormat="1" ht="15" customHeight="1"/>
    <row r="59" s="8" customFormat="1" ht="15" customHeight="1"/>
    <row r="60" s="8" customFormat="1" ht="15" customHeight="1"/>
    <row r="61" s="8" customFormat="1" ht="15" customHeight="1"/>
    <row r="62" s="8" customFormat="1" ht="15" customHeight="1"/>
    <row r="63" s="8" customFormat="1" ht="15" customHeight="1"/>
    <row r="64" s="8" customFormat="1" ht="15" customHeight="1">
      <c r="A64" s="17"/>
    </row>
    <row r="65" s="8" customFormat="1" ht="15" customHeight="1">
      <c r="A65" s="17"/>
    </row>
    <row r="66" s="8" customFormat="1" ht="15" customHeight="1">
      <c r="A66" s="17"/>
    </row>
    <row r="67" s="8" customFormat="1" ht="15" customHeight="1">
      <c r="A67" s="17"/>
    </row>
    <row r="68" s="8" customFormat="1" ht="15" customHeight="1">
      <c r="A68" s="17"/>
    </row>
    <row r="69" s="8" customFormat="1" ht="15" customHeight="1">
      <c r="A69" s="17"/>
    </row>
    <row r="70" s="8" customFormat="1" ht="15" customHeight="1">
      <c r="A70" s="17"/>
    </row>
    <row r="71" ht="15" customHeight="1">
      <c r="A71" s="17"/>
    </row>
    <row r="72" ht="15" customHeight="1">
      <c r="A72" s="17"/>
    </row>
    <row r="73" ht="15" customHeight="1">
      <c r="A73" s="17"/>
    </row>
    <row r="74" ht="15" customHeight="1">
      <c r="A74" s="17"/>
    </row>
    <row r="75" ht="15" customHeight="1">
      <c r="A75" s="17"/>
    </row>
    <row r="76" ht="15" customHeight="1">
      <c r="A76" s="17"/>
    </row>
    <row r="77" ht="15" customHeight="1">
      <c r="A77" s="17"/>
    </row>
    <row r="78" ht="15" customHeight="1">
      <c r="A78" s="17"/>
    </row>
    <row r="79" ht="15" customHeight="1">
      <c r="A79" s="17"/>
    </row>
    <row r="80" ht="15" customHeight="1">
      <c r="A80" s="17"/>
    </row>
    <row r="81" ht="15" customHeight="1">
      <c r="A81" s="17"/>
    </row>
    <row r="82" ht="15" customHeight="1">
      <c r="A82" s="17"/>
    </row>
    <row r="83" ht="15" customHeight="1">
      <c r="A83" s="17"/>
    </row>
    <row r="84" ht="15" customHeight="1">
      <c r="A84" s="17"/>
    </row>
    <row r="85" ht="15" customHeight="1">
      <c r="A85" s="17"/>
    </row>
    <row r="86" ht="15" customHeight="1">
      <c r="A86" s="17"/>
    </row>
    <row r="87" ht="15" customHeight="1">
      <c r="A87" s="17"/>
    </row>
    <row r="88" ht="15" customHeight="1">
      <c r="A88" s="17"/>
    </row>
    <row r="89" ht="15" customHeight="1">
      <c r="A89" s="17"/>
    </row>
    <row r="90" ht="15" customHeight="1">
      <c r="A90" s="17"/>
    </row>
    <row r="91" ht="15" customHeight="1">
      <c r="A91" s="17"/>
    </row>
    <row r="92" ht="15" customHeight="1">
      <c r="A92" s="19"/>
    </row>
    <row r="93" ht="15" customHeight="1">
      <c r="A93" s="17"/>
    </row>
    <row r="94" ht="15" customHeight="1">
      <c r="A94" s="17"/>
    </row>
    <row r="95" ht="15" customHeight="1">
      <c r="A95" s="17"/>
    </row>
    <row r="96" ht="15" customHeight="1">
      <c r="A96" s="17"/>
    </row>
    <row r="97" ht="15" customHeight="1">
      <c r="A97" s="17"/>
    </row>
    <row r="98" ht="15" customHeight="1">
      <c r="A98" s="17"/>
    </row>
    <row r="99" ht="15" customHeight="1">
      <c r="A99" s="17"/>
    </row>
    <row r="100" ht="15" customHeight="1">
      <c r="A100" s="17"/>
    </row>
    <row r="101" ht="15" customHeight="1">
      <c r="A101" s="17"/>
    </row>
    <row r="102" ht="15" customHeight="1">
      <c r="A102" s="17"/>
    </row>
    <row r="103" ht="15" customHeight="1">
      <c r="A103" s="17"/>
    </row>
    <row r="104" ht="15" customHeight="1">
      <c r="A104" s="17"/>
    </row>
    <row r="105" ht="15" customHeight="1">
      <c r="A105" s="17"/>
    </row>
    <row r="106" ht="15" customHeight="1">
      <c r="A106" s="17"/>
    </row>
    <row r="107" ht="15" customHeight="1">
      <c r="A107" s="18"/>
    </row>
  </sheetData>
  <sheetProtection/>
  <mergeCells count="4">
    <mergeCell ref="A4:G4"/>
    <mergeCell ref="A43:I43"/>
    <mergeCell ref="A11:I11"/>
    <mergeCell ref="B26:J26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0">
      <selection activeCell="F38" sqref="F38"/>
    </sheetView>
  </sheetViews>
  <sheetFormatPr defaultColWidth="9.00390625" defaultRowHeight="13.5"/>
  <cols>
    <col min="1" max="1" width="1.12109375" style="0" customWidth="1"/>
    <col min="2" max="2" width="3.625" style="0" customWidth="1"/>
    <col min="3" max="3" width="12.125" style="0" customWidth="1"/>
    <col min="4" max="6" width="12.625" style="129" customWidth="1"/>
    <col min="7" max="8" width="11.125" style="0" customWidth="1"/>
    <col min="9" max="9" width="20.50390625" style="0" customWidth="1"/>
    <col min="10" max="10" width="0.875" style="0" customWidth="1"/>
  </cols>
  <sheetData>
    <row r="2" ht="18.75">
      <c r="C2" s="136" t="s">
        <v>206</v>
      </c>
    </row>
    <row r="3" ht="6" customHeight="1"/>
    <row r="4" spans="2:9" ht="20.25" customHeight="1">
      <c r="B4" s="301" t="s">
        <v>207</v>
      </c>
      <c r="C4" s="302"/>
      <c r="D4" s="302"/>
      <c r="E4" s="302"/>
      <c r="F4" s="302"/>
      <c r="G4" s="302"/>
      <c r="H4" s="302"/>
      <c r="I4" s="251"/>
    </row>
    <row r="5" spans="2:8" ht="22.5" customHeight="1" thickBot="1">
      <c r="B5" s="164" t="s">
        <v>166</v>
      </c>
      <c r="C5" s="164"/>
      <c r="D5" s="165"/>
      <c r="E5" s="165"/>
      <c r="F5" s="165"/>
      <c r="G5" s="166"/>
      <c r="H5" s="166"/>
    </row>
    <row r="6" spans="2:9" ht="20.25" customHeight="1" thickBot="1">
      <c r="B6" s="285" t="s">
        <v>167</v>
      </c>
      <c r="C6" s="286"/>
      <c r="D6" s="176" t="s">
        <v>168</v>
      </c>
      <c r="E6" s="176" t="s">
        <v>208</v>
      </c>
      <c r="F6" s="176" t="s">
        <v>211</v>
      </c>
      <c r="G6" s="291" t="s">
        <v>169</v>
      </c>
      <c r="H6" s="297"/>
      <c r="I6" s="298"/>
    </row>
    <row r="7" spans="2:9" ht="15.75" customHeight="1">
      <c r="B7" s="292" t="s">
        <v>170</v>
      </c>
      <c r="C7" s="293"/>
      <c r="D7" s="177">
        <f>SUM(D8:D10)</f>
        <v>955000</v>
      </c>
      <c r="E7" s="177">
        <f>SUM(E8:E10)</f>
        <v>641900</v>
      </c>
      <c r="F7" s="178">
        <f>SUM(E7-D7)</f>
        <v>-313100</v>
      </c>
      <c r="G7" s="179"/>
      <c r="H7" s="180"/>
      <c r="I7" s="181"/>
    </row>
    <row r="8" spans="2:9" ht="15.75" customHeight="1">
      <c r="B8" s="204" t="s">
        <v>171</v>
      </c>
      <c r="C8" s="182" t="s">
        <v>172</v>
      </c>
      <c r="D8" s="183">
        <v>5000</v>
      </c>
      <c r="E8" s="183">
        <v>4500</v>
      </c>
      <c r="F8" s="184">
        <f aca="true" t="shared" si="0" ref="F8:F14">SUM(E8-D8)</f>
        <v>-500</v>
      </c>
      <c r="G8" s="185"/>
      <c r="H8" s="186"/>
      <c r="I8" s="187"/>
    </row>
    <row r="9" spans="2:9" ht="15.75" customHeight="1">
      <c r="B9" s="209"/>
      <c r="C9" s="188" t="s">
        <v>173</v>
      </c>
      <c r="D9" s="189">
        <v>650000</v>
      </c>
      <c r="E9" s="189">
        <v>437400</v>
      </c>
      <c r="F9" s="184">
        <f t="shared" si="0"/>
        <v>-212600</v>
      </c>
      <c r="G9" s="190" t="s">
        <v>174</v>
      </c>
      <c r="H9" s="191"/>
      <c r="I9" s="192"/>
    </row>
    <row r="10" spans="2:9" ht="15.75" customHeight="1">
      <c r="B10" s="213" t="s">
        <v>175</v>
      </c>
      <c r="C10" s="193" t="s">
        <v>176</v>
      </c>
      <c r="D10" s="194">
        <v>300000</v>
      </c>
      <c r="E10" s="194">
        <v>200000</v>
      </c>
      <c r="F10" s="184">
        <f t="shared" si="0"/>
        <v>-100000</v>
      </c>
      <c r="G10" s="195"/>
      <c r="H10" s="196"/>
      <c r="I10" s="197"/>
    </row>
    <row r="11" spans="2:9" ht="15.75" customHeight="1">
      <c r="B11" s="287" t="s">
        <v>177</v>
      </c>
      <c r="C11" s="288"/>
      <c r="D11" s="184">
        <v>120000</v>
      </c>
      <c r="E11" s="184">
        <v>45750</v>
      </c>
      <c r="F11" s="184">
        <f t="shared" si="0"/>
        <v>-74250</v>
      </c>
      <c r="G11" s="185"/>
      <c r="H11" s="186"/>
      <c r="I11" s="187"/>
    </row>
    <row r="12" spans="2:9" ht="15.75" customHeight="1">
      <c r="B12" s="287" t="s">
        <v>178</v>
      </c>
      <c r="C12" s="288"/>
      <c r="D12" s="184">
        <v>10</v>
      </c>
      <c r="E12" s="184">
        <v>7</v>
      </c>
      <c r="F12" s="184">
        <f t="shared" si="0"/>
        <v>-3</v>
      </c>
      <c r="G12" s="185"/>
      <c r="H12" s="186"/>
      <c r="I12" s="187"/>
    </row>
    <row r="13" spans="2:9" ht="15.75" customHeight="1">
      <c r="B13" s="287" t="s">
        <v>179</v>
      </c>
      <c r="C13" s="288"/>
      <c r="D13" s="184">
        <v>1371461</v>
      </c>
      <c r="E13" s="184">
        <v>1371461</v>
      </c>
      <c r="F13" s="184">
        <v>0</v>
      </c>
      <c r="G13" s="185"/>
      <c r="H13" s="186"/>
      <c r="I13" s="187"/>
    </row>
    <row r="14" spans="2:9" ht="15.75" customHeight="1" thickBot="1">
      <c r="B14" s="281" t="s">
        <v>180</v>
      </c>
      <c r="C14" s="282"/>
      <c r="D14" s="198">
        <f>SUM(D8:D13)</f>
        <v>2446471</v>
      </c>
      <c r="E14" s="198">
        <f>SUM(E8:E13)</f>
        <v>2059118</v>
      </c>
      <c r="F14" s="198">
        <f t="shared" si="0"/>
        <v>-387353</v>
      </c>
      <c r="G14" s="199"/>
      <c r="H14" s="200"/>
      <c r="I14" s="201"/>
    </row>
    <row r="15" spans="2:9" ht="15.75" customHeight="1">
      <c r="B15" s="226"/>
      <c r="C15" s="303" t="s">
        <v>252</v>
      </c>
      <c r="D15" s="304"/>
      <c r="E15" s="304"/>
      <c r="F15" s="304"/>
      <c r="G15" s="304"/>
      <c r="H15" s="304"/>
      <c r="I15" s="304"/>
    </row>
    <row r="16" spans="2:9" ht="15.75" customHeight="1">
      <c r="B16" s="226"/>
      <c r="C16" s="229"/>
      <c r="D16" s="230"/>
      <c r="E16" s="230"/>
      <c r="F16" s="230"/>
      <c r="G16" s="230"/>
      <c r="H16" s="230"/>
      <c r="I16" s="230"/>
    </row>
    <row r="17" spans="2:8" ht="22.5" customHeight="1" thickBot="1">
      <c r="B17" s="167" t="s">
        <v>181</v>
      </c>
      <c r="C17" s="167"/>
      <c r="D17" s="168"/>
      <c r="E17" s="168"/>
      <c r="F17" s="168"/>
      <c r="G17" s="169"/>
      <c r="H17" s="169"/>
    </row>
    <row r="18" spans="2:9" ht="20.25" customHeight="1" thickBot="1">
      <c r="B18" s="285" t="s">
        <v>167</v>
      </c>
      <c r="C18" s="286"/>
      <c r="D18" s="176" t="s">
        <v>168</v>
      </c>
      <c r="E18" s="176" t="s">
        <v>209</v>
      </c>
      <c r="F18" s="176" t="s">
        <v>210</v>
      </c>
      <c r="G18" s="291" t="s">
        <v>169</v>
      </c>
      <c r="H18" s="297"/>
      <c r="I18" s="298"/>
    </row>
    <row r="19" spans="2:9" ht="15.75" customHeight="1">
      <c r="B19" s="299" t="s">
        <v>182</v>
      </c>
      <c r="C19" s="300"/>
      <c r="D19" s="177">
        <f>SUM(D20:D22)</f>
        <v>430000</v>
      </c>
      <c r="E19" s="177">
        <f>SUM(E20:E22)</f>
        <v>0</v>
      </c>
      <c r="F19" s="194">
        <f>SUM(D19-E19)</f>
        <v>430000</v>
      </c>
      <c r="G19" s="202"/>
      <c r="H19" s="203"/>
      <c r="I19" s="197"/>
    </row>
    <row r="20" spans="2:9" ht="15.75" customHeight="1">
      <c r="B20" s="204" t="s">
        <v>171</v>
      </c>
      <c r="C20" s="205" t="s">
        <v>183</v>
      </c>
      <c r="D20" s="183">
        <v>30000</v>
      </c>
      <c r="E20" s="183">
        <v>0</v>
      </c>
      <c r="F20" s="194">
        <f aca="true" t="shared" si="1" ref="F20:F34">SUM(D20-E20)</f>
        <v>30000</v>
      </c>
      <c r="G20" s="206"/>
      <c r="H20" s="207"/>
      <c r="I20" s="208"/>
    </row>
    <row r="21" spans="2:9" ht="15.75" customHeight="1">
      <c r="B21" s="209"/>
      <c r="C21" s="188" t="s">
        <v>184</v>
      </c>
      <c r="D21" s="189">
        <v>120000</v>
      </c>
      <c r="E21" s="189">
        <v>0</v>
      </c>
      <c r="F21" s="194">
        <f t="shared" si="1"/>
        <v>120000</v>
      </c>
      <c r="G21" s="210"/>
      <c r="H21" s="211"/>
      <c r="I21" s="212"/>
    </row>
    <row r="22" spans="2:9" ht="15.75" customHeight="1">
      <c r="B22" s="213" t="s">
        <v>175</v>
      </c>
      <c r="C22" s="214" t="s">
        <v>185</v>
      </c>
      <c r="D22" s="194">
        <v>280000</v>
      </c>
      <c r="E22" s="194">
        <v>0</v>
      </c>
      <c r="F22" s="194">
        <f t="shared" si="1"/>
        <v>280000</v>
      </c>
      <c r="G22" s="195"/>
      <c r="H22" s="196"/>
      <c r="I22" s="197"/>
    </row>
    <row r="23" spans="2:9" ht="15.75" customHeight="1">
      <c r="B23" s="287" t="s">
        <v>186</v>
      </c>
      <c r="C23" s="288"/>
      <c r="D23" s="184">
        <v>25000</v>
      </c>
      <c r="E23" s="184">
        <v>7000</v>
      </c>
      <c r="F23" s="194">
        <f t="shared" si="1"/>
        <v>18000</v>
      </c>
      <c r="G23" s="185"/>
      <c r="H23" s="186"/>
      <c r="I23" s="187"/>
    </row>
    <row r="24" spans="2:9" ht="15.75" customHeight="1">
      <c r="B24" s="283" t="s">
        <v>187</v>
      </c>
      <c r="C24" s="284"/>
      <c r="D24" s="184">
        <v>85000</v>
      </c>
      <c r="E24" s="184">
        <v>84590</v>
      </c>
      <c r="F24" s="194">
        <f t="shared" si="1"/>
        <v>410</v>
      </c>
      <c r="G24" s="185"/>
      <c r="H24" s="186"/>
      <c r="I24" s="187"/>
    </row>
    <row r="25" spans="2:9" ht="15.75" customHeight="1">
      <c r="B25" s="283" t="s">
        <v>188</v>
      </c>
      <c r="C25" s="284"/>
      <c r="D25" s="184">
        <v>120000</v>
      </c>
      <c r="E25" s="184">
        <v>100246</v>
      </c>
      <c r="F25" s="194">
        <f t="shared" si="1"/>
        <v>19754</v>
      </c>
      <c r="G25" s="185"/>
      <c r="H25" s="186"/>
      <c r="I25" s="187"/>
    </row>
    <row r="26" spans="2:9" ht="15.75" customHeight="1">
      <c r="B26" s="283" t="s">
        <v>189</v>
      </c>
      <c r="C26" s="284"/>
      <c r="D26" s="184">
        <v>100000</v>
      </c>
      <c r="E26" s="184">
        <v>102142</v>
      </c>
      <c r="F26" s="194">
        <f t="shared" si="1"/>
        <v>-2142</v>
      </c>
      <c r="G26" s="237" t="s">
        <v>214</v>
      </c>
      <c r="H26" s="186"/>
      <c r="I26" s="187"/>
    </row>
    <row r="27" spans="2:9" ht="15.75" customHeight="1">
      <c r="B27" s="283" t="s">
        <v>190</v>
      </c>
      <c r="C27" s="284"/>
      <c r="D27" s="184">
        <v>170000</v>
      </c>
      <c r="E27" s="184">
        <v>157542</v>
      </c>
      <c r="F27" s="194">
        <f t="shared" si="1"/>
        <v>12458</v>
      </c>
      <c r="G27" s="185"/>
      <c r="H27" s="186"/>
      <c r="I27" s="187"/>
    </row>
    <row r="28" spans="2:9" ht="15.75" customHeight="1">
      <c r="B28" s="283" t="s">
        <v>191</v>
      </c>
      <c r="C28" s="284"/>
      <c r="D28" s="184">
        <v>120000</v>
      </c>
      <c r="E28" s="184">
        <v>120000</v>
      </c>
      <c r="F28" s="194">
        <f t="shared" si="1"/>
        <v>0</v>
      </c>
      <c r="G28" s="185"/>
      <c r="H28" s="186"/>
      <c r="I28" s="187"/>
    </row>
    <row r="29" spans="2:9" ht="15.75" customHeight="1">
      <c r="B29" s="283" t="s">
        <v>192</v>
      </c>
      <c r="C29" s="284"/>
      <c r="D29" s="184">
        <v>50000</v>
      </c>
      <c r="E29" s="184">
        <v>41387</v>
      </c>
      <c r="F29" s="194">
        <f t="shared" si="1"/>
        <v>8613</v>
      </c>
      <c r="G29" s="185"/>
      <c r="H29" s="186"/>
      <c r="I29" s="187"/>
    </row>
    <row r="30" spans="2:9" ht="15.75" customHeight="1">
      <c r="B30" s="283" t="s">
        <v>193</v>
      </c>
      <c r="C30" s="284"/>
      <c r="D30" s="184">
        <v>35000</v>
      </c>
      <c r="E30" s="184">
        <v>450</v>
      </c>
      <c r="F30" s="194">
        <f t="shared" si="1"/>
        <v>34550</v>
      </c>
      <c r="G30" s="185"/>
      <c r="H30" s="186"/>
      <c r="I30" s="187"/>
    </row>
    <row r="31" spans="2:9" ht="15.75" customHeight="1">
      <c r="B31" s="283" t="s">
        <v>194</v>
      </c>
      <c r="C31" s="284"/>
      <c r="D31" s="184">
        <v>5000</v>
      </c>
      <c r="E31" s="184">
        <v>4010</v>
      </c>
      <c r="F31" s="194">
        <f t="shared" si="1"/>
        <v>990</v>
      </c>
      <c r="G31" s="185"/>
      <c r="H31" s="186"/>
      <c r="I31" s="187"/>
    </row>
    <row r="32" spans="2:9" ht="15.75" customHeight="1">
      <c r="B32" s="283" t="s">
        <v>195</v>
      </c>
      <c r="C32" s="284"/>
      <c r="D32" s="184">
        <v>15000</v>
      </c>
      <c r="E32" s="184">
        <v>2000</v>
      </c>
      <c r="F32" s="194">
        <f t="shared" si="1"/>
        <v>13000</v>
      </c>
      <c r="G32" s="185"/>
      <c r="H32" s="186"/>
      <c r="I32" s="187"/>
    </row>
    <row r="33" spans="2:9" ht="15.75" customHeight="1">
      <c r="B33" s="283" t="s">
        <v>196</v>
      </c>
      <c r="C33" s="284"/>
      <c r="D33" s="184">
        <v>1291471</v>
      </c>
      <c r="E33" s="184">
        <v>0</v>
      </c>
      <c r="F33" s="194">
        <f t="shared" si="1"/>
        <v>1291471</v>
      </c>
      <c r="G33" s="185"/>
      <c r="H33" s="186"/>
      <c r="I33" s="187"/>
    </row>
    <row r="34" spans="2:9" ht="15.75" customHeight="1" thickBot="1">
      <c r="B34" s="289" t="s">
        <v>197</v>
      </c>
      <c r="C34" s="290"/>
      <c r="D34" s="198">
        <f>SUM(D20:D33)</f>
        <v>2446471</v>
      </c>
      <c r="E34" s="198">
        <f>SUM(E20:E33)</f>
        <v>619367</v>
      </c>
      <c r="F34" s="198">
        <f t="shared" si="1"/>
        <v>1827104</v>
      </c>
      <c r="G34" s="199"/>
      <c r="H34" s="200"/>
      <c r="I34" s="201"/>
    </row>
    <row r="35" spans="2:9" ht="15.75" customHeight="1" thickBot="1">
      <c r="B35" s="305" t="s">
        <v>212</v>
      </c>
      <c r="C35" s="306"/>
      <c r="D35" s="233"/>
      <c r="E35" s="235">
        <f>E14-E34</f>
        <v>1439751</v>
      </c>
      <c r="F35" s="234"/>
      <c r="G35" s="236" t="s">
        <v>213</v>
      </c>
      <c r="H35" s="231"/>
      <c r="I35" s="232"/>
    </row>
    <row r="36" spans="2:9" ht="15.75" customHeight="1">
      <c r="B36" s="226"/>
      <c r="C36" s="307" t="s">
        <v>251</v>
      </c>
      <c r="D36" s="307"/>
      <c r="E36" s="307"/>
      <c r="F36" s="307"/>
      <c r="G36" s="307"/>
      <c r="H36" s="307"/>
      <c r="I36" s="307"/>
    </row>
    <row r="37" spans="2:9" ht="15.75" customHeight="1">
      <c r="B37" s="226"/>
      <c r="C37" s="226"/>
      <c r="D37" s="227"/>
      <c r="E37" s="227"/>
      <c r="F37" s="227"/>
      <c r="G37" s="228"/>
      <c r="H37" s="228"/>
      <c r="I37" s="68"/>
    </row>
    <row r="38" spans="2:8" ht="22.5" customHeight="1" thickBot="1">
      <c r="B38" s="164" t="s">
        <v>253</v>
      </c>
      <c r="C38" s="163"/>
      <c r="D38" s="170"/>
      <c r="E38" s="170"/>
      <c r="F38" s="170"/>
      <c r="G38" s="171"/>
      <c r="H38" s="171"/>
    </row>
    <row r="39" spans="2:9" ht="20.25" customHeight="1" thickBot="1">
      <c r="B39" s="285" t="s">
        <v>167</v>
      </c>
      <c r="C39" s="291"/>
      <c r="D39" s="291" t="s">
        <v>198</v>
      </c>
      <c r="E39" s="297"/>
      <c r="F39" s="291" t="s">
        <v>199</v>
      </c>
      <c r="G39" s="297"/>
      <c r="H39" s="297"/>
      <c r="I39" s="298"/>
    </row>
    <row r="40" spans="2:9" ht="15.75" customHeight="1">
      <c r="B40" s="292" t="s">
        <v>200</v>
      </c>
      <c r="C40" s="293"/>
      <c r="D40" s="216"/>
      <c r="E40" s="217">
        <v>69800</v>
      </c>
      <c r="F40" s="218" t="s">
        <v>254</v>
      </c>
      <c r="G40" s="196"/>
      <c r="H40" s="196"/>
      <c r="I40" s="219"/>
    </row>
    <row r="41" spans="2:9" ht="15.75" customHeight="1">
      <c r="B41" s="287" t="s">
        <v>201</v>
      </c>
      <c r="C41" s="288"/>
      <c r="D41" s="220"/>
      <c r="E41" s="221">
        <v>69800</v>
      </c>
      <c r="F41" s="220" t="s">
        <v>239</v>
      </c>
      <c r="G41" s="186"/>
      <c r="H41" s="186"/>
      <c r="I41" s="187"/>
    </row>
    <row r="42" spans="2:9" ht="16.5" customHeight="1" thickBot="1">
      <c r="B42" s="281" t="s">
        <v>202</v>
      </c>
      <c r="C42" s="282"/>
      <c r="D42" s="222"/>
      <c r="E42" s="223">
        <f>SUM(E40-E41)</f>
        <v>0</v>
      </c>
      <c r="F42" s="222"/>
      <c r="G42" s="200"/>
      <c r="H42" s="200"/>
      <c r="I42" s="224"/>
    </row>
    <row r="43" spans="2:8" ht="21.75" customHeight="1" thickBot="1">
      <c r="B43" s="175" t="s">
        <v>203</v>
      </c>
      <c r="C43" s="171"/>
      <c r="D43" s="172"/>
      <c r="E43" s="172"/>
      <c r="F43" s="172"/>
      <c r="G43" s="171"/>
      <c r="H43" s="171"/>
    </row>
    <row r="44" spans="2:9" ht="20.25" customHeight="1" thickBot="1">
      <c r="B44" s="285" t="s">
        <v>167</v>
      </c>
      <c r="C44" s="286"/>
      <c r="D44" s="176" t="s">
        <v>234</v>
      </c>
      <c r="E44" s="176" t="s">
        <v>235</v>
      </c>
      <c r="F44" s="286" t="s">
        <v>199</v>
      </c>
      <c r="G44" s="286"/>
      <c r="H44" s="286"/>
      <c r="I44" s="294"/>
    </row>
    <row r="45" spans="2:9" ht="15.75" customHeight="1">
      <c r="B45" s="295" t="s">
        <v>204</v>
      </c>
      <c r="C45" s="296"/>
      <c r="D45" s="194">
        <v>500</v>
      </c>
      <c r="E45" s="194">
        <v>500</v>
      </c>
      <c r="F45" s="248" t="s">
        <v>237</v>
      </c>
      <c r="G45" s="225"/>
      <c r="H45" s="180"/>
      <c r="I45" s="181"/>
    </row>
    <row r="46" spans="2:9" ht="15.75" customHeight="1">
      <c r="B46" s="287" t="s">
        <v>205</v>
      </c>
      <c r="C46" s="288"/>
      <c r="D46" s="184">
        <v>302000</v>
      </c>
      <c r="E46" s="184">
        <v>302000</v>
      </c>
      <c r="F46" s="220" t="s">
        <v>236</v>
      </c>
      <c r="G46" s="186"/>
      <c r="H46" s="186"/>
      <c r="I46" s="187"/>
    </row>
    <row r="47" spans="2:9" ht="16.5" customHeight="1" thickBot="1">
      <c r="B47" s="281" t="s">
        <v>197</v>
      </c>
      <c r="C47" s="282"/>
      <c r="D47" s="198">
        <f>SUM(D45:D46)</f>
        <v>302500</v>
      </c>
      <c r="E47" s="198">
        <f>SUM(E45:E46)</f>
        <v>302500</v>
      </c>
      <c r="F47" s="222"/>
      <c r="G47" s="200"/>
      <c r="H47" s="200"/>
      <c r="I47" s="224"/>
    </row>
  </sheetData>
  <sheetProtection/>
  <mergeCells count="37">
    <mergeCell ref="B4:I4"/>
    <mergeCell ref="C15:I15"/>
    <mergeCell ref="B35:C35"/>
    <mergeCell ref="C36:I36"/>
    <mergeCell ref="D39:E39"/>
    <mergeCell ref="F39:I39"/>
    <mergeCell ref="B26:C26"/>
    <mergeCell ref="B27:C27"/>
    <mergeCell ref="B28:C28"/>
    <mergeCell ref="B29:C29"/>
    <mergeCell ref="F44:I44"/>
    <mergeCell ref="B45:C45"/>
    <mergeCell ref="B6:C6"/>
    <mergeCell ref="G6:I6"/>
    <mergeCell ref="B7:C7"/>
    <mergeCell ref="B11:C11"/>
    <mergeCell ref="B12:C12"/>
    <mergeCell ref="G18:I18"/>
    <mergeCell ref="B19:C19"/>
    <mergeCell ref="B13:C13"/>
    <mergeCell ref="B47:C47"/>
    <mergeCell ref="B42:C42"/>
    <mergeCell ref="B44:C44"/>
    <mergeCell ref="B46:C46"/>
    <mergeCell ref="B32:C32"/>
    <mergeCell ref="B33:C33"/>
    <mergeCell ref="B34:C34"/>
    <mergeCell ref="B39:C39"/>
    <mergeCell ref="B41:C41"/>
    <mergeCell ref="B40:C40"/>
    <mergeCell ref="B14:C14"/>
    <mergeCell ref="B30:C30"/>
    <mergeCell ref="B31:C31"/>
    <mergeCell ref="B18:C18"/>
    <mergeCell ref="B25:C25"/>
    <mergeCell ref="B23:C23"/>
    <mergeCell ref="B24:C24"/>
  </mergeCells>
  <printOptions/>
  <pageMargins left="0.31496062992125984" right="0.11811023622047245" top="0.4724409448818898" bottom="0.1968503937007874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2"/>
  <sheetViews>
    <sheetView zoomScaleSheetLayoutView="100" workbookViewId="0" topLeftCell="A13">
      <selection activeCell="M29" sqref="M29"/>
    </sheetView>
  </sheetViews>
  <sheetFormatPr defaultColWidth="9.00390625" defaultRowHeight="23.25" customHeight="1"/>
  <cols>
    <col min="1" max="1" width="3.875" style="0" customWidth="1"/>
  </cols>
  <sheetData>
    <row r="2" ht="23.25" customHeight="1">
      <c r="B2" s="136" t="s">
        <v>240</v>
      </c>
    </row>
    <row r="5" ht="28.5" customHeight="1"/>
    <row r="9" ht="35.25" customHeight="1"/>
    <row r="11" ht="12" customHeight="1"/>
    <row r="20" ht="12" customHeight="1"/>
    <row r="22" ht="29.25" customHeight="1"/>
    <row r="23" ht="15" customHeight="1"/>
    <row r="27" ht="28.5" customHeight="1"/>
    <row r="36" ht="6" customHeight="1"/>
  </sheetData>
  <sheetProtection/>
  <printOptions/>
  <pageMargins left="0.5118110236220472" right="0.1968503937007874" top="0.5905511811023623" bottom="0.2362204724409449" header="0.1968503937007874" footer="0.196850393700787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I10" sqref="I10"/>
    </sheetView>
  </sheetViews>
  <sheetFormatPr defaultColWidth="9.00390625" defaultRowHeight="13.5"/>
  <cols>
    <col min="2" max="2" width="6.375" style="0" customWidth="1"/>
    <col min="3" max="3" width="19.375" style="0" customWidth="1"/>
    <col min="4" max="4" width="3.875" style="0" customWidth="1"/>
    <col min="5" max="5" width="34.50390625" style="0" customWidth="1"/>
    <col min="6" max="6" width="3.875" style="0" customWidth="1"/>
  </cols>
  <sheetData>
    <row r="3" spans="2:7" ht="18.75">
      <c r="B3" s="310" t="s">
        <v>83</v>
      </c>
      <c r="C3" s="280"/>
      <c r="D3" s="280"/>
      <c r="E3" s="280"/>
      <c r="F3" s="280"/>
      <c r="G3" s="276"/>
    </row>
    <row r="4" spans="2:6" ht="18.75">
      <c r="B4" s="141"/>
      <c r="C4" s="4"/>
      <c r="D4" s="4"/>
      <c r="E4" s="4"/>
      <c r="F4" s="4"/>
    </row>
    <row r="5" ht="63" customHeight="1"/>
    <row r="6" spans="2:6" ht="34.5" customHeight="1">
      <c r="B6" s="309"/>
      <c r="C6" s="309"/>
      <c r="D6" s="137"/>
      <c r="E6" s="142" t="s">
        <v>84</v>
      </c>
      <c r="F6" s="143"/>
    </row>
    <row r="7" spans="2:6" ht="37.5" customHeight="1">
      <c r="B7" s="308" t="s">
        <v>78</v>
      </c>
      <c r="C7" s="309"/>
      <c r="D7" s="144"/>
      <c r="E7" s="249" t="s">
        <v>255</v>
      </c>
      <c r="F7" s="145"/>
    </row>
    <row r="8" spans="2:6" ht="37.5" customHeight="1">
      <c r="B8" s="308" t="s">
        <v>79</v>
      </c>
      <c r="C8" s="309"/>
      <c r="D8" s="144"/>
      <c r="E8" s="249" t="s">
        <v>256</v>
      </c>
      <c r="F8" s="143"/>
    </row>
    <row r="9" spans="2:6" ht="37.5" customHeight="1">
      <c r="B9" s="308" t="s">
        <v>79</v>
      </c>
      <c r="C9" s="309"/>
      <c r="D9" s="144"/>
      <c r="E9" s="249" t="s">
        <v>257</v>
      </c>
      <c r="F9" s="143"/>
    </row>
    <row r="10" spans="2:6" ht="37.5" customHeight="1">
      <c r="B10" s="308" t="s">
        <v>80</v>
      </c>
      <c r="C10" s="309"/>
      <c r="D10" s="144"/>
      <c r="E10" s="249" t="s">
        <v>258</v>
      </c>
      <c r="F10" s="143"/>
    </row>
    <row r="11" spans="2:6" ht="37.5" customHeight="1">
      <c r="B11" s="308" t="s">
        <v>81</v>
      </c>
      <c r="C11" s="309"/>
      <c r="D11" s="144"/>
      <c r="E11" s="249" t="s">
        <v>259</v>
      </c>
      <c r="F11" s="143"/>
    </row>
    <row r="12" spans="2:6" ht="37.5" customHeight="1">
      <c r="B12" s="308" t="s">
        <v>81</v>
      </c>
      <c r="C12" s="309"/>
      <c r="D12" s="144"/>
      <c r="E12" s="249" t="s">
        <v>260</v>
      </c>
      <c r="F12" s="143"/>
    </row>
    <row r="13" spans="2:6" ht="37.5" customHeight="1">
      <c r="B13" s="308" t="s">
        <v>82</v>
      </c>
      <c r="C13" s="309"/>
      <c r="D13" s="144"/>
      <c r="E13" s="249" t="s">
        <v>261</v>
      </c>
      <c r="F13" s="143"/>
    </row>
    <row r="16" spans="2:6" ht="18.75">
      <c r="B16" s="5"/>
      <c r="C16" s="146"/>
      <c r="D16" s="146"/>
      <c r="E16" s="147"/>
      <c r="F16" s="147"/>
    </row>
    <row r="17" spans="2:6" ht="18.75">
      <c r="B17" s="5"/>
      <c r="C17" s="147"/>
      <c r="D17" s="147"/>
      <c r="E17" s="148"/>
      <c r="F17" s="148"/>
    </row>
    <row r="18" spans="2:6" ht="18.75">
      <c r="B18" s="5"/>
      <c r="C18" s="147"/>
      <c r="D18" s="147"/>
      <c r="E18" s="148"/>
      <c r="F18" s="148"/>
    </row>
    <row r="19" spans="2:6" ht="18.75">
      <c r="B19" s="5"/>
      <c r="C19" s="147"/>
      <c r="D19" s="147"/>
      <c r="E19" s="148"/>
      <c r="F19" s="148"/>
    </row>
    <row r="20" spans="2:6" ht="18.75">
      <c r="B20" s="5"/>
      <c r="C20" s="147"/>
      <c r="D20" s="147"/>
      <c r="E20" s="148"/>
      <c r="F20" s="148"/>
    </row>
    <row r="21" spans="2:6" ht="18.75">
      <c r="B21" s="5"/>
      <c r="C21" s="147"/>
      <c r="D21" s="147"/>
      <c r="E21" s="148"/>
      <c r="F21" s="148"/>
    </row>
    <row r="22" spans="2:6" ht="18.75">
      <c r="B22" s="5"/>
      <c r="C22" s="147"/>
      <c r="D22" s="147"/>
      <c r="E22" s="148"/>
      <c r="F22" s="148"/>
    </row>
  </sheetData>
  <sheetProtection/>
  <mergeCells count="9">
    <mergeCell ref="B11:C11"/>
    <mergeCell ref="B12:C12"/>
    <mergeCell ref="B13:C13"/>
    <mergeCell ref="B3:G3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2"/>
  <sheetViews>
    <sheetView workbookViewId="0" topLeftCell="A1">
      <selection activeCell="W8" sqref="W8"/>
    </sheetView>
  </sheetViews>
  <sheetFormatPr defaultColWidth="5.375" defaultRowHeight="15" customHeight="1"/>
  <cols>
    <col min="1" max="16384" width="5.375" style="7" customWidth="1"/>
  </cols>
  <sheetData>
    <row r="1" ht="30.75" customHeight="1"/>
    <row r="2" spans="1:17" ht="27.75" customHeight="1">
      <c r="A2" s="311" t="s">
        <v>267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</row>
    <row r="3" spans="1:17" ht="27.75" customHeight="1">
      <c r="A3" s="157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57"/>
    </row>
    <row r="4" spans="1:17" ht="21" customHeight="1">
      <c r="A4" s="269" t="s">
        <v>0</v>
      </c>
      <c r="B4" s="269"/>
      <c r="C4" s="269"/>
      <c r="D4" s="269"/>
      <c r="E4" s="269"/>
      <c r="F4" s="269"/>
      <c r="G4" s="26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21" customHeight="1">
      <c r="A5" s="9"/>
      <c r="B5" s="269" t="s">
        <v>107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9"/>
    </row>
    <row r="6" spans="1:17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1" customHeight="1">
      <c r="A7" s="269" t="s">
        <v>1</v>
      </c>
      <c r="B7" s="269"/>
      <c r="C7" s="269"/>
      <c r="D7" s="269"/>
      <c r="E7" s="269"/>
      <c r="F7" s="269"/>
      <c r="G7" s="26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21" customHeight="1">
      <c r="A8" s="9"/>
      <c r="B8" s="269" t="s">
        <v>108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9"/>
    </row>
    <row r="9" spans="1:17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21" customHeight="1">
      <c r="A10" s="269" t="s">
        <v>4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</row>
    <row r="11" spans="1:17" ht="21" customHeight="1">
      <c r="A11" s="9"/>
      <c r="B11" s="312" t="s">
        <v>262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</row>
    <row r="12" spans="1:17" ht="21" customHeight="1">
      <c r="A12" s="9"/>
      <c r="B12" s="269" t="s">
        <v>143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</row>
    <row r="13" spans="1:17" ht="21" customHeight="1">
      <c r="A13" s="9"/>
      <c r="B13" s="312" t="s">
        <v>144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</row>
    <row r="14" spans="1:17" ht="9" customHeight="1">
      <c r="A14" s="9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</row>
    <row r="15" spans="1:17" ht="21.75" customHeight="1">
      <c r="A15" s="269" t="s">
        <v>2</v>
      </c>
      <c r="B15" s="269"/>
      <c r="C15" s="269"/>
      <c r="D15" s="269"/>
      <c r="E15" s="269"/>
      <c r="F15" s="269"/>
      <c r="G15" s="26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21" customHeight="1">
      <c r="A16" s="9"/>
      <c r="B16" s="269" t="s">
        <v>11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</row>
    <row r="17" spans="1:17" ht="16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1" customHeight="1">
      <c r="A18" s="269" t="s">
        <v>3</v>
      </c>
      <c r="B18" s="269"/>
      <c r="C18" s="269"/>
      <c r="D18" s="269"/>
      <c r="E18" s="269"/>
      <c r="F18" s="269"/>
      <c r="G18" s="26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4.75" customHeight="1">
      <c r="A19" s="9"/>
      <c r="B19" s="269" t="s">
        <v>16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9"/>
    </row>
    <row r="20" spans="1:17" ht="9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1" customHeight="1">
      <c r="A21" s="269" t="s">
        <v>50</v>
      </c>
      <c r="B21" s="269"/>
      <c r="C21" s="269"/>
      <c r="D21" s="269"/>
      <c r="E21" s="269"/>
      <c r="F21" s="269"/>
      <c r="G21" s="26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21" customHeight="1">
      <c r="A22" s="9"/>
      <c r="B22" s="269" t="s">
        <v>145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9"/>
    </row>
    <row r="23" spans="1:17" ht="21" customHeight="1">
      <c r="A23" s="9"/>
      <c r="B23" s="9" t="s">
        <v>263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1" customHeight="1">
      <c r="A24" s="16"/>
      <c r="B24" s="16" t="s">
        <v>264</v>
      </c>
      <c r="C24" s="16"/>
      <c r="D24" s="16"/>
      <c r="E24" s="16"/>
      <c r="F24" s="16"/>
      <c r="G24" s="16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21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21" customHeight="1">
      <c r="A26" s="269" t="s">
        <v>51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</row>
    <row r="27" spans="1:17" ht="19.5" customHeight="1">
      <c r="A27" s="9"/>
      <c r="B27" s="269" t="s">
        <v>146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9"/>
    </row>
    <row r="28" spans="1:17" ht="19.5" customHeight="1">
      <c r="A28" s="9"/>
      <c r="B28" s="313" t="s">
        <v>147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9"/>
    </row>
    <row r="29" spans="1:17" ht="21" customHeight="1">
      <c r="A29" s="9"/>
      <c r="B29" s="269" t="s">
        <v>148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9"/>
    </row>
    <row r="30" spans="1:17" ht="21" customHeight="1">
      <c r="A30" s="9"/>
      <c r="B30" s="269" t="s">
        <v>149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9"/>
    </row>
    <row r="31" spans="1:17" ht="21" customHeight="1">
      <c r="A31" s="9"/>
      <c r="B31" s="269" t="s">
        <v>150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9"/>
    </row>
    <row r="32" spans="1:17" ht="16.5" customHeight="1">
      <c r="A32" s="9"/>
      <c r="B32" s="314" t="s">
        <v>151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</row>
    <row r="33" spans="1:17" ht="16.5" customHeight="1">
      <c r="A33" s="9"/>
      <c r="B33" s="314" t="s">
        <v>152</v>
      </c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</row>
    <row r="34" spans="1:17" ht="21" customHeight="1">
      <c r="A34" s="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21" customHeight="1">
      <c r="A35" s="269" t="s">
        <v>49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</row>
    <row r="36" spans="1:17" ht="18" customHeight="1">
      <c r="A36" s="9"/>
      <c r="B36" s="269" t="s">
        <v>265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9"/>
    </row>
    <row r="37" spans="1:17" ht="18" customHeight="1">
      <c r="A37" s="9"/>
      <c r="B37" s="269" t="s">
        <v>153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9"/>
    </row>
    <row r="38" spans="1:17" ht="21" customHeight="1">
      <c r="A38" s="9"/>
      <c r="B38" s="269" t="s">
        <v>154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9"/>
    </row>
    <row r="39" spans="1:17" ht="15" customHeight="1">
      <c r="A39" s="9"/>
      <c r="B39" s="269" t="s">
        <v>155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9"/>
    </row>
    <row r="40" spans="1:17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</row>
  </sheetData>
  <sheetProtection/>
  <mergeCells count="29">
    <mergeCell ref="A7:G7"/>
    <mergeCell ref="B37:P37"/>
    <mergeCell ref="B39:P39"/>
    <mergeCell ref="B31:P31"/>
    <mergeCell ref="A35:Q35"/>
    <mergeCell ref="B36:P36"/>
    <mergeCell ref="B38:P38"/>
    <mergeCell ref="B32:Q32"/>
    <mergeCell ref="B33:Q33"/>
    <mergeCell ref="B30:P30"/>
    <mergeCell ref="B29:P29"/>
    <mergeCell ref="B27:P27"/>
    <mergeCell ref="B28:P28"/>
    <mergeCell ref="B8:P8"/>
    <mergeCell ref="B19:P19"/>
    <mergeCell ref="B11:Q11"/>
    <mergeCell ref="B12:Q12"/>
    <mergeCell ref="A10:Q10"/>
    <mergeCell ref="B14:Q14"/>
    <mergeCell ref="A2:Q2"/>
    <mergeCell ref="A21:G21"/>
    <mergeCell ref="A26:Q26"/>
    <mergeCell ref="A18:G18"/>
    <mergeCell ref="B13:Q13"/>
    <mergeCell ref="A15:G15"/>
    <mergeCell ref="B16:Q16"/>
    <mergeCell ref="B22:P22"/>
    <mergeCell ref="B5:P5"/>
    <mergeCell ref="A4:G4"/>
  </mergeCells>
  <printOptions/>
  <pageMargins left="0.7874015748031497" right="0.5905511811023623" top="0.5905511811023623" bottom="0.1968503937007874" header="0.31496062992125984" footer="0.31496062992125984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46"/>
  <sheetViews>
    <sheetView zoomScaleSheetLayoutView="100" workbookViewId="0" topLeftCell="A1">
      <selection activeCell="M35" sqref="M35"/>
    </sheetView>
  </sheetViews>
  <sheetFormatPr defaultColWidth="9.00390625" defaultRowHeight="13.5"/>
  <cols>
    <col min="1" max="1" width="1.12109375" style="0" customWidth="1"/>
    <col min="2" max="2" width="3.625" style="0" customWidth="1"/>
    <col min="3" max="3" width="12.125" style="0" customWidth="1"/>
    <col min="4" max="6" width="12.625" style="129" customWidth="1"/>
    <col min="7" max="8" width="11.125" style="0" customWidth="1"/>
    <col min="9" max="9" width="20.50390625" style="0" customWidth="1"/>
    <col min="10" max="10" width="0.875" style="0" customWidth="1"/>
    <col min="11" max="11" width="5.875" style="0" customWidth="1"/>
    <col min="13" max="13" width="9.875" style="0" bestFit="1" customWidth="1"/>
  </cols>
  <sheetData>
    <row r="2" spans="3:7" ht="18.75">
      <c r="C2" s="136" t="s">
        <v>266</v>
      </c>
      <c r="E2" s="238"/>
      <c r="F2" s="238"/>
      <c r="G2" s="239"/>
    </row>
    <row r="3" ht="6" customHeight="1"/>
    <row r="4" spans="2:9" ht="20.25" customHeight="1">
      <c r="B4" s="301" t="s">
        <v>215</v>
      </c>
      <c r="C4" s="302"/>
      <c r="D4" s="302"/>
      <c r="E4" s="302"/>
      <c r="F4" s="302"/>
      <c r="G4" s="302"/>
      <c r="H4" s="302"/>
      <c r="I4" s="251"/>
    </row>
    <row r="5" spans="2:9" ht="20.25" customHeight="1">
      <c r="B5" s="173"/>
      <c r="C5" s="174"/>
      <c r="D5" s="174"/>
      <c r="E5" s="174"/>
      <c r="F5" s="174"/>
      <c r="G5" s="174"/>
      <c r="H5" s="174"/>
      <c r="I5" s="162"/>
    </row>
    <row r="6" spans="2:8" ht="22.5" customHeight="1" thickBot="1">
      <c r="B6" s="164" t="s">
        <v>166</v>
      </c>
      <c r="C6" s="164"/>
      <c r="D6" s="165"/>
      <c r="E6" s="165"/>
      <c r="F6" s="165"/>
      <c r="G6" s="166"/>
      <c r="H6" s="166"/>
    </row>
    <row r="7" spans="2:9" ht="20.25" customHeight="1" thickBot="1">
      <c r="B7" s="285" t="s">
        <v>167</v>
      </c>
      <c r="C7" s="286"/>
      <c r="D7" s="176" t="s">
        <v>168</v>
      </c>
      <c r="E7" s="176" t="s">
        <v>208</v>
      </c>
      <c r="F7" s="176" t="s">
        <v>216</v>
      </c>
      <c r="G7" s="291" t="s">
        <v>169</v>
      </c>
      <c r="H7" s="297"/>
      <c r="I7" s="298"/>
    </row>
    <row r="8" spans="2:9" ht="15.75" customHeight="1">
      <c r="B8" s="292" t="s">
        <v>170</v>
      </c>
      <c r="C8" s="293"/>
      <c r="D8" s="241">
        <f>SUM(D9:D11)</f>
        <v>645000</v>
      </c>
      <c r="E8" s="241">
        <f>SUM(E9:E11)</f>
        <v>641900</v>
      </c>
      <c r="F8" s="242">
        <f>SUM(D8-E8)</f>
        <v>3100</v>
      </c>
      <c r="G8" s="179"/>
      <c r="H8" s="180"/>
      <c r="I8" s="181"/>
    </row>
    <row r="9" spans="2:9" ht="15.75" customHeight="1">
      <c r="B9" s="204" t="s">
        <v>171</v>
      </c>
      <c r="C9" s="182" t="s">
        <v>172</v>
      </c>
      <c r="D9" s="243">
        <v>5000</v>
      </c>
      <c r="E9" s="243">
        <v>4500</v>
      </c>
      <c r="F9" s="244">
        <f aca="true" t="shared" si="0" ref="F9:F15">SUM(D9-E9)</f>
        <v>500</v>
      </c>
      <c r="G9" s="185"/>
      <c r="H9" s="186"/>
      <c r="I9" s="187"/>
    </row>
    <row r="10" spans="2:9" ht="15.75" customHeight="1">
      <c r="B10" s="209"/>
      <c r="C10" s="188" t="s">
        <v>173</v>
      </c>
      <c r="D10" s="245">
        <v>540000</v>
      </c>
      <c r="E10" s="245">
        <v>437400</v>
      </c>
      <c r="F10" s="244">
        <f t="shared" si="0"/>
        <v>102600</v>
      </c>
      <c r="G10" s="190" t="s">
        <v>241</v>
      </c>
      <c r="H10" s="191"/>
      <c r="I10" s="192"/>
    </row>
    <row r="11" spans="2:9" ht="15.75" customHeight="1">
      <c r="B11" s="213" t="s">
        <v>175</v>
      </c>
      <c r="C11" s="193" t="s">
        <v>176</v>
      </c>
      <c r="D11" s="246">
        <v>100000</v>
      </c>
      <c r="E11" s="246">
        <v>200000</v>
      </c>
      <c r="F11" s="244">
        <f t="shared" si="0"/>
        <v>-100000</v>
      </c>
      <c r="G11" s="195" t="s">
        <v>217</v>
      </c>
      <c r="H11" s="196"/>
      <c r="I11" s="197"/>
    </row>
    <row r="12" spans="2:9" ht="15.75" customHeight="1">
      <c r="B12" s="287" t="s">
        <v>177</v>
      </c>
      <c r="C12" s="288"/>
      <c r="D12" s="244">
        <v>100000</v>
      </c>
      <c r="E12" s="244">
        <v>45750</v>
      </c>
      <c r="F12" s="244">
        <f t="shared" si="0"/>
        <v>54250</v>
      </c>
      <c r="G12" s="185"/>
      <c r="H12" s="186"/>
      <c r="I12" s="187"/>
    </row>
    <row r="13" spans="2:9" ht="15.75" customHeight="1">
      <c r="B13" s="287" t="s">
        <v>178</v>
      </c>
      <c r="C13" s="288"/>
      <c r="D13" s="244">
        <v>10</v>
      </c>
      <c r="E13" s="244">
        <v>7</v>
      </c>
      <c r="F13" s="244">
        <f t="shared" si="0"/>
        <v>3</v>
      </c>
      <c r="G13" s="185"/>
      <c r="H13" s="186"/>
      <c r="I13" s="187"/>
    </row>
    <row r="14" spans="2:9" ht="15.75" customHeight="1">
      <c r="B14" s="287" t="s">
        <v>179</v>
      </c>
      <c r="C14" s="288"/>
      <c r="D14" s="244">
        <v>1439751</v>
      </c>
      <c r="E14" s="244">
        <v>1371461</v>
      </c>
      <c r="F14" s="244">
        <f t="shared" si="0"/>
        <v>68290</v>
      </c>
      <c r="G14" s="185"/>
      <c r="H14" s="186"/>
      <c r="I14" s="187"/>
    </row>
    <row r="15" spans="2:9" ht="15.75" customHeight="1" thickBot="1">
      <c r="B15" s="281" t="s">
        <v>180</v>
      </c>
      <c r="C15" s="282"/>
      <c r="D15" s="247">
        <f>SUM(D9:D14)</f>
        <v>2184761</v>
      </c>
      <c r="E15" s="247">
        <f>SUM(E9:E14)</f>
        <v>2059118</v>
      </c>
      <c r="F15" s="247">
        <f t="shared" si="0"/>
        <v>125643</v>
      </c>
      <c r="G15" s="199"/>
      <c r="H15" s="200"/>
      <c r="I15" s="201"/>
    </row>
    <row r="16" spans="2:9" ht="15.75" customHeight="1">
      <c r="B16" s="226"/>
      <c r="C16" s="303"/>
      <c r="D16" s="304"/>
      <c r="E16" s="304"/>
      <c r="F16" s="304"/>
      <c r="G16" s="304"/>
      <c r="H16" s="304"/>
      <c r="I16" s="304"/>
    </row>
    <row r="17" spans="2:9" ht="7.5" customHeight="1">
      <c r="B17" s="226"/>
      <c r="C17" s="229"/>
      <c r="D17" s="230"/>
      <c r="E17" s="230"/>
      <c r="F17" s="230"/>
      <c r="G17" s="230"/>
      <c r="H17" s="230"/>
      <c r="I17" s="230"/>
    </row>
    <row r="18" spans="2:13" ht="22.5" customHeight="1" thickBot="1">
      <c r="B18" s="167" t="s">
        <v>181</v>
      </c>
      <c r="C18" s="167"/>
      <c r="D18" s="168"/>
      <c r="E18" s="168"/>
      <c r="F18" s="168"/>
      <c r="G18" s="169"/>
      <c r="H18" s="169"/>
      <c r="M18" s="129"/>
    </row>
    <row r="19" spans="2:9" ht="20.25" customHeight="1" thickBot="1">
      <c r="B19" s="285" t="s">
        <v>167</v>
      </c>
      <c r="C19" s="286"/>
      <c r="D19" s="176" t="s">
        <v>168</v>
      </c>
      <c r="E19" s="176" t="s">
        <v>209</v>
      </c>
      <c r="F19" s="176" t="s">
        <v>210</v>
      </c>
      <c r="G19" s="291" t="s">
        <v>169</v>
      </c>
      <c r="H19" s="297"/>
      <c r="I19" s="298"/>
    </row>
    <row r="20" spans="2:9" ht="15.75" customHeight="1">
      <c r="B20" s="299" t="s">
        <v>182</v>
      </c>
      <c r="C20" s="300"/>
      <c r="D20" s="177">
        <f>SUM(D21:D23)</f>
        <v>430000</v>
      </c>
      <c r="E20" s="177">
        <f>SUM(E21:E23)</f>
        <v>0</v>
      </c>
      <c r="F20" s="194">
        <f>SUM(D20-E20)</f>
        <v>430000</v>
      </c>
      <c r="G20" s="202"/>
      <c r="H20" s="203"/>
      <c r="I20" s="197"/>
    </row>
    <row r="21" spans="2:9" ht="15.75" customHeight="1">
      <c r="B21" s="204" t="s">
        <v>171</v>
      </c>
      <c r="C21" s="205" t="s">
        <v>183</v>
      </c>
      <c r="D21" s="183">
        <v>30000</v>
      </c>
      <c r="E21" s="183">
        <v>0</v>
      </c>
      <c r="F21" s="194">
        <f aca="true" t="shared" si="1" ref="F21:F36">SUM(D21-E21)</f>
        <v>30000</v>
      </c>
      <c r="G21" s="206" t="s">
        <v>221</v>
      </c>
      <c r="H21" s="207"/>
      <c r="I21" s="208"/>
    </row>
    <row r="22" spans="2:9" ht="15.75" customHeight="1">
      <c r="B22" s="209"/>
      <c r="C22" s="188" t="s">
        <v>184</v>
      </c>
      <c r="D22" s="189">
        <v>120000</v>
      </c>
      <c r="E22" s="189">
        <v>0</v>
      </c>
      <c r="F22" s="194">
        <f t="shared" si="1"/>
        <v>120000</v>
      </c>
      <c r="G22" s="210" t="s">
        <v>222</v>
      </c>
      <c r="H22" s="211"/>
      <c r="I22" s="212"/>
    </row>
    <row r="23" spans="2:9" ht="15.75" customHeight="1">
      <c r="B23" s="213" t="s">
        <v>175</v>
      </c>
      <c r="C23" s="214" t="s">
        <v>185</v>
      </c>
      <c r="D23" s="194">
        <v>280000</v>
      </c>
      <c r="E23" s="194">
        <v>0</v>
      </c>
      <c r="F23" s="194">
        <f t="shared" si="1"/>
        <v>280000</v>
      </c>
      <c r="G23" s="195" t="s">
        <v>223</v>
      </c>
      <c r="H23" s="196"/>
      <c r="I23" s="197"/>
    </row>
    <row r="24" spans="2:9" ht="15.75" customHeight="1">
      <c r="B24" s="287" t="s">
        <v>186</v>
      </c>
      <c r="C24" s="288"/>
      <c r="D24" s="184">
        <v>10000</v>
      </c>
      <c r="E24" s="184">
        <v>7000</v>
      </c>
      <c r="F24" s="194">
        <f t="shared" si="1"/>
        <v>3000</v>
      </c>
      <c r="G24" s="185" t="s">
        <v>224</v>
      </c>
      <c r="H24" s="186"/>
      <c r="I24" s="187"/>
    </row>
    <row r="25" spans="2:9" ht="15.75" customHeight="1">
      <c r="B25" s="283" t="s">
        <v>187</v>
      </c>
      <c r="C25" s="284"/>
      <c r="D25" s="184">
        <v>100000</v>
      </c>
      <c r="E25" s="184">
        <v>84590</v>
      </c>
      <c r="F25" s="194">
        <f t="shared" si="1"/>
        <v>15410</v>
      </c>
      <c r="G25" s="185" t="s">
        <v>225</v>
      </c>
      <c r="H25" s="186"/>
      <c r="I25" s="187"/>
    </row>
    <row r="26" spans="2:9" ht="15.75" customHeight="1">
      <c r="B26" s="283" t="s">
        <v>188</v>
      </c>
      <c r="C26" s="284"/>
      <c r="D26" s="184">
        <v>120000</v>
      </c>
      <c r="E26" s="184">
        <v>100246</v>
      </c>
      <c r="F26" s="194">
        <f t="shared" si="1"/>
        <v>19754</v>
      </c>
      <c r="G26" s="185" t="s">
        <v>226</v>
      </c>
      <c r="H26" s="186"/>
      <c r="I26" s="187"/>
    </row>
    <row r="27" spans="2:9" ht="15.75" customHeight="1">
      <c r="B27" s="283" t="s">
        <v>189</v>
      </c>
      <c r="C27" s="284"/>
      <c r="D27" s="244">
        <v>50000</v>
      </c>
      <c r="E27" s="184">
        <v>102142</v>
      </c>
      <c r="F27" s="194">
        <f t="shared" si="1"/>
        <v>-52142</v>
      </c>
      <c r="G27" s="237" t="s">
        <v>227</v>
      </c>
      <c r="H27" s="186"/>
      <c r="I27" s="187"/>
    </row>
    <row r="28" spans="2:9" ht="15.75" customHeight="1">
      <c r="B28" s="283" t="s">
        <v>190</v>
      </c>
      <c r="C28" s="284"/>
      <c r="D28" s="184">
        <v>170000</v>
      </c>
      <c r="E28" s="184">
        <v>157542</v>
      </c>
      <c r="F28" s="194">
        <f t="shared" si="1"/>
        <v>12458</v>
      </c>
      <c r="G28" s="185" t="s">
        <v>228</v>
      </c>
      <c r="H28" s="186"/>
      <c r="I28" s="187"/>
    </row>
    <row r="29" spans="2:9" ht="15.75" customHeight="1">
      <c r="B29" s="283" t="s">
        <v>191</v>
      </c>
      <c r="C29" s="284"/>
      <c r="D29" s="184">
        <v>120000</v>
      </c>
      <c r="E29" s="184">
        <v>120000</v>
      </c>
      <c r="F29" s="194">
        <f t="shared" si="1"/>
        <v>0</v>
      </c>
      <c r="G29" s="185" t="s">
        <v>229</v>
      </c>
      <c r="H29" s="186"/>
      <c r="I29" s="187"/>
    </row>
    <row r="30" spans="2:9" ht="15.75" customHeight="1">
      <c r="B30" s="283" t="s">
        <v>192</v>
      </c>
      <c r="C30" s="284"/>
      <c r="D30" s="184">
        <v>50000</v>
      </c>
      <c r="E30" s="184">
        <v>41387</v>
      </c>
      <c r="F30" s="194">
        <f t="shared" si="1"/>
        <v>8613</v>
      </c>
      <c r="G30" s="185" t="s">
        <v>230</v>
      </c>
      <c r="H30" s="186"/>
      <c r="I30" s="187"/>
    </row>
    <row r="31" spans="2:9" ht="15.75" customHeight="1">
      <c r="B31" s="315" t="s">
        <v>193</v>
      </c>
      <c r="C31" s="316"/>
      <c r="D31" s="244">
        <v>10000</v>
      </c>
      <c r="E31" s="184">
        <v>450</v>
      </c>
      <c r="F31" s="194">
        <f t="shared" si="1"/>
        <v>9550</v>
      </c>
      <c r="G31" s="185" t="s">
        <v>231</v>
      </c>
      <c r="H31" s="186"/>
      <c r="I31" s="187"/>
    </row>
    <row r="32" spans="2:9" ht="15.75" customHeight="1">
      <c r="B32" s="283" t="s">
        <v>194</v>
      </c>
      <c r="C32" s="284"/>
      <c r="D32" s="184">
        <v>5000</v>
      </c>
      <c r="E32" s="184">
        <v>4010</v>
      </c>
      <c r="F32" s="194">
        <f t="shared" si="1"/>
        <v>990</v>
      </c>
      <c r="G32" s="185" t="s">
        <v>232</v>
      </c>
      <c r="H32" s="186"/>
      <c r="I32" s="187"/>
    </row>
    <row r="33" spans="2:9" ht="15.75" customHeight="1">
      <c r="B33" s="283" t="s">
        <v>195</v>
      </c>
      <c r="C33" s="284"/>
      <c r="D33" s="184">
        <v>15000</v>
      </c>
      <c r="E33" s="184">
        <v>2000</v>
      </c>
      <c r="F33" s="194">
        <f t="shared" si="1"/>
        <v>13000</v>
      </c>
      <c r="G33" s="185"/>
      <c r="H33" s="186"/>
      <c r="I33" s="187"/>
    </row>
    <row r="34" spans="2:9" ht="15.75" customHeight="1">
      <c r="B34" s="215"/>
      <c r="C34" s="240" t="s">
        <v>218</v>
      </c>
      <c r="D34" s="184">
        <f>SUM(D21:D33)</f>
        <v>1080000</v>
      </c>
      <c r="E34" s="184">
        <f>SUM(E21:E33)</f>
        <v>619367</v>
      </c>
      <c r="F34" s="194">
        <f>SUM(F21:F33)</f>
        <v>460633</v>
      </c>
      <c r="G34" s="185"/>
      <c r="H34" s="186"/>
      <c r="I34" s="187"/>
    </row>
    <row r="35" spans="2:9" ht="15.75" customHeight="1">
      <c r="B35" s="283" t="s">
        <v>196</v>
      </c>
      <c r="C35" s="284"/>
      <c r="D35" s="184">
        <f>D15-D34</f>
        <v>1104761</v>
      </c>
      <c r="E35" s="184">
        <v>0</v>
      </c>
      <c r="F35" s="194">
        <f t="shared" si="1"/>
        <v>1104761</v>
      </c>
      <c r="G35" s="185"/>
      <c r="H35" s="186"/>
      <c r="I35" s="187"/>
    </row>
    <row r="36" spans="2:9" ht="15.75" customHeight="1" thickBot="1">
      <c r="B36" s="289" t="s">
        <v>197</v>
      </c>
      <c r="C36" s="290"/>
      <c r="D36" s="198">
        <f>D34+D35</f>
        <v>2184761</v>
      </c>
      <c r="E36" s="198">
        <f>E34+E35</f>
        <v>619367</v>
      </c>
      <c r="F36" s="198">
        <f t="shared" si="1"/>
        <v>1565394</v>
      </c>
      <c r="G36" s="199"/>
      <c r="H36" s="200"/>
      <c r="I36" s="201"/>
    </row>
    <row r="37" spans="2:9" ht="15.75" customHeight="1">
      <c r="B37" s="226"/>
      <c r="C37" s="304"/>
      <c r="D37" s="304"/>
      <c r="E37" s="304"/>
      <c r="F37" s="304"/>
      <c r="G37" s="304"/>
      <c r="H37" s="304"/>
      <c r="I37" s="304"/>
    </row>
    <row r="38" spans="2:9" ht="9" customHeight="1">
      <c r="B38" s="226"/>
      <c r="C38" s="226"/>
      <c r="D38" s="227"/>
      <c r="E38" s="227"/>
      <c r="F38" s="227"/>
      <c r="G38" s="228"/>
      <c r="H38" s="228"/>
      <c r="I38" s="68"/>
    </row>
    <row r="39" spans="2:8" ht="21.75" customHeight="1" thickBot="1">
      <c r="B39" s="175" t="s">
        <v>238</v>
      </c>
      <c r="C39" s="171"/>
      <c r="D39" s="172"/>
      <c r="E39" s="172"/>
      <c r="F39" s="172"/>
      <c r="G39" s="171"/>
      <c r="H39" s="171"/>
    </row>
    <row r="40" spans="2:9" ht="20.25" customHeight="1" thickBot="1">
      <c r="B40" s="285" t="s">
        <v>167</v>
      </c>
      <c r="C40" s="286"/>
      <c r="D40" s="176" t="s">
        <v>234</v>
      </c>
      <c r="E40" s="176" t="s">
        <v>235</v>
      </c>
      <c r="F40" s="286" t="s">
        <v>199</v>
      </c>
      <c r="G40" s="286"/>
      <c r="H40" s="286"/>
      <c r="I40" s="294"/>
    </row>
    <row r="41" spans="2:9" ht="15.75" customHeight="1">
      <c r="B41" s="295" t="s">
        <v>204</v>
      </c>
      <c r="C41" s="296"/>
      <c r="D41" s="194">
        <v>500</v>
      </c>
      <c r="E41" s="194">
        <v>500</v>
      </c>
      <c r="F41" s="248" t="s">
        <v>219</v>
      </c>
      <c r="G41" s="225"/>
      <c r="H41" s="180"/>
      <c r="I41" s="181"/>
    </row>
    <row r="42" spans="2:9" ht="15.75" customHeight="1">
      <c r="B42" s="287" t="s">
        <v>205</v>
      </c>
      <c r="C42" s="288"/>
      <c r="D42" s="184">
        <v>302000</v>
      </c>
      <c r="E42" s="184">
        <v>302000</v>
      </c>
      <c r="F42" s="220" t="s">
        <v>220</v>
      </c>
      <c r="G42" s="186"/>
      <c r="H42" s="186"/>
      <c r="I42" s="187"/>
    </row>
    <row r="43" spans="2:9" ht="16.5" customHeight="1" thickBot="1">
      <c r="B43" s="281" t="s">
        <v>197</v>
      </c>
      <c r="C43" s="282"/>
      <c r="D43" s="198">
        <f>SUM(D41:D42)</f>
        <v>302500</v>
      </c>
      <c r="E43" s="198">
        <f>SUM(E41:E42)</f>
        <v>302500</v>
      </c>
      <c r="F43" s="222"/>
      <c r="G43" s="200"/>
      <c r="H43" s="200"/>
      <c r="I43" s="224"/>
    </row>
    <row r="46" ht="14.25">
      <c r="C46" s="140" t="s">
        <v>233</v>
      </c>
    </row>
  </sheetData>
  <sheetProtection/>
  <mergeCells count="30">
    <mergeCell ref="B7:C7"/>
    <mergeCell ref="B4:I4"/>
    <mergeCell ref="G7:I7"/>
    <mergeCell ref="B32:C32"/>
    <mergeCell ref="B24:C24"/>
    <mergeCell ref="B25:C25"/>
    <mergeCell ref="B26:C26"/>
    <mergeCell ref="B12:C12"/>
    <mergeCell ref="B13:C13"/>
    <mergeCell ref="B14:C14"/>
    <mergeCell ref="B20:C20"/>
    <mergeCell ref="B33:C33"/>
    <mergeCell ref="B35:C35"/>
    <mergeCell ref="B36:C36"/>
    <mergeCell ref="C37:I37"/>
    <mergeCell ref="B27:C27"/>
    <mergeCell ref="B28:C28"/>
    <mergeCell ref="B29:C29"/>
    <mergeCell ref="B30:C30"/>
    <mergeCell ref="B31:C31"/>
    <mergeCell ref="B41:C41"/>
    <mergeCell ref="B42:C42"/>
    <mergeCell ref="B43:C43"/>
    <mergeCell ref="B40:C40"/>
    <mergeCell ref="F40:I40"/>
    <mergeCell ref="B8:C8"/>
    <mergeCell ref="B15:C15"/>
    <mergeCell ref="C16:I16"/>
    <mergeCell ref="B19:C19"/>
    <mergeCell ref="G19:I19"/>
  </mergeCells>
  <printOptions/>
  <pageMargins left="0.3937007874015748" right="0" top="0.5511811023622047" bottom="0.35433070866141736" header="0.31496062992125984" footer="0.31496062992125984"/>
  <pageSetup horizontalDpi="300" verticalDpi="3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H54"/>
  <sheetViews>
    <sheetView tabSelected="1" zoomScalePageLayoutView="0" workbookViewId="0" topLeftCell="A36">
      <selection activeCell="B45" sqref="B45"/>
    </sheetView>
  </sheetViews>
  <sheetFormatPr defaultColWidth="9.00390625" defaultRowHeight="13.5"/>
  <cols>
    <col min="1" max="1" width="4.625" style="0" customWidth="1"/>
    <col min="2" max="2" width="46.25390625" style="0" customWidth="1"/>
    <col min="3" max="3" width="30.875" style="0" customWidth="1"/>
    <col min="4" max="4" width="34.50390625" style="0" customWidth="1"/>
    <col min="5" max="5" width="35.625" style="0" customWidth="1"/>
    <col min="6" max="6" width="18.625" style="0" customWidth="1"/>
    <col min="7" max="7" width="30.75390625" style="0" customWidth="1"/>
    <col min="8" max="8" width="34.50390625" style="0" customWidth="1"/>
    <col min="9" max="9" width="1.12109375" style="0" customWidth="1"/>
    <col min="10" max="10" width="1.625" style="0" customWidth="1"/>
  </cols>
  <sheetData>
    <row r="1" ht="19.5" customHeight="1"/>
    <row r="2" ht="9" customHeight="1"/>
    <row r="4" spans="4:8" ht="18.75">
      <c r="D4" s="23" t="s">
        <v>17</v>
      </c>
      <c r="E4" s="11"/>
      <c r="F4" s="11"/>
      <c r="H4" s="11"/>
    </row>
    <row r="6" ht="9" customHeight="1"/>
    <row r="7" ht="9" customHeight="1"/>
    <row r="8" spans="2:5" ht="21" customHeight="1">
      <c r="B8" s="18" t="s">
        <v>18</v>
      </c>
      <c r="C8" s="18"/>
      <c r="D8" s="18"/>
      <c r="E8" s="18"/>
    </row>
    <row r="9" spans="2:8" s="12" customFormat="1" ht="21" customHeight="1">
      <c r="B9" s="24" t="s">
        <v>48</v>
      </c>
      <c r="C9" s="24"/>
      <c r="D9" s="24"/>
      <c r="E9" s="24"/>
      <c r="F9" s="13"/>
      <c r="G9" s="13"/>
      <c r="H9" s="13"/>
    </row>
    <row r="10" spans="2:8" s="12" customFormat="1" ht="21" customHeight="1">
      <c r="B10" s="24" t="s">
        <v>44</v>
      </c>
      <c r="C10" s="24"/>
      <c r="D10" s="24"/>
      <c r="E10" s="24"/>
      <c r="F10" s="13"/>
      <c r="G10" s="13"/>
      <c r="H10" s="13"/>
    </row>
    <row r="11" ht="6" customHeight="1"/>
    <row r="12" spans="2:8" ht="23.25" customHeight="1" thickBot="1">
      <c r="B12" s="25"/>
      <c r="C12" s="26"/>
      <c r="D12" s="319" t="s">
        <v>19</v>
      </c>
      <c r="E12" s="321"/>
      <c r="F12" s="26"/>
      <c r="G12" s="26"/>
      <c r="H12" s="27"/>
    </row>
    <row r="13" spans="1:8" s="14" customFormat="1" ht="23.25" customHeight="1" thickBot="1">
      <c r="A13" s="28"/>
      <c r="B13" s="29" t="s">
        <v>5</v>
      </c>
      <c r="C13" s="30" t="s">
        <v>6</v>
      </c>
      <c r="D13" s="30" t="s">
        <v>20</v>
      </c>
      <c r="E13" s="30" t="s">
        <v>21</v>
      </c>
      <c r="F13" s="30" t="s">
        <v>22</v>
      </c>
      <c r="G13" s="30" t="s">
        <v>23</v>
      </c>
      <c r="H13" s="31" t="s">
        <v>24</v>
      </c>
    </row>
    <row r="14" spans="1:8" ht="15.75" customHeight="1">
      <c r="A14" s="322" t="s">
        <v>7</v>
      </c>
      <c r="B14" s="33"/>
      <c r="C14" s="34" t="s">
        <v>62</v>
      </c>
      <c r="D14" s="35"/>
      <c r="E14" s="36" t="s">
        <v>58</v>
      </c>
      <c r="F14" s="34"/>
      <c r="G14" s="37" t="s">
        <v>64</v>
      </c>
      <c r="H14" s="38" t="s">
        <v>25</v>
      </c>
    </row>
    <row r="15" spans="1:8" ht="15.75" customHeight="1">
      <c r="A15" s="323"/>
      <c r="C15" s="34" t="s">
        <v>94</v>
      </c>
      <c r="D15" s="35"/>
      <c r="E15" s="39" t="s">
        <v>26</v>
      </c>
      <c r="F15" s="34"/>
      <c r="G15" s="153" t="s">
        <v>97</v>
      </c>
      <c r="H15" s="40" t="s">
        <v>98</v>
      </c>
    </row>
    <row r="16" spans="1:8" ht="24" customHeight="1">
      <c r="A16" s="323"/>
      <c r="B16" s="41" t="s">
        <v>52</v>
      </c>
      <c r="C16" s="42"/>
      <c r="D16" s="43"/>
      <c r="E16" s="44" t="s">
        <v>62</v>
      </c>
      <c r="F16" s="34"/>
      <c r="G16" s="42"/>
      <c r="H16" s="34" t="s">
        <v>62</v>
      </c>
    </row>
    <row r="17" spans="1:8" ht="24" customHeight="1">
      <c r="A17" s="323"/>
      <c r="B17" s="45" t="s">
        <v>27</v>
      </c>
      <c r="C17" s="46"/>
      <c r="D17" s="47"/>
      <c r="E17" s="152" t="s">
        <v>95</v>
      </c>
      <c r="F17" s="48"/>
      <c r="G17" s="49"/>
      <c r="H17" s="50"/>
    </row>
    <row r="18" spans="1:8" ht="27" customHeight="1">
      <c r="A18" s="32" t="s">
        <v>8</v>
      </c>
      <c r="B18" s="34"/>
      <c r="C18" s="34" t="s">
        <v>56</v>
      </c>
      <c r="D18" s="34" t="s">
        <v>56</v>
      </c>
      <c r="E18" s="44" t="s">
        <v>28</v>
      </c>
      <c r="F18" s="52"/>
      <c r="G18" s="44" t="s">
        <v>55</v>
      </c>
      <c r="H18" s="38" t="s">
        <v>29</v>
      </c>
    </row>
    <row r="19" spans="1:8" ht="16.5" customHeight="1">
      <c r="A19" s="322" t="s">
        <v>9</v>
      </c>
      <c r="B19" s="53"/>
      <c r="C19" s="54"/>
      <c r="D19" s="134" t="s">
        <v>46</v>
      </c>
      <c r="E19" s="55" t="s">
        <v>30</v>
      </c>
      <c r="F19" s="34"/>
      <c r="G19" s="56"/>
      <c r="H19" s="53"/>
    </row>
    <row r="20" spans="1:8" ht="16.5" customHeight="1">
      <c r="A20" s="324"/>
      <c r="B20" s="57"/>
      <c r="C20" s="58"/>
      <c r="D20" s="59" t="s">
        <v>57</v>
      </c>
      <c r="E20" s="154" t="s">
        <v>100</v>
      </c>
      <c r="F20" s="60"/>
      <c r="G20" s="61"/>
      <c r="H20" s="62"/>
    </row>
    <row r="21" spans="1:8" ht="6" customHeight="1">
      <c r="A21" s="63"/>
      <c r="B21" s="64"/>
      <c r="C21" s="65"/>
      <c r="D21" s="66"/>
      <c r="E21" s="67"/>
      <c r="F21" s="68"/>
      <c r="G21" s="69"/>
      <c r="H21" s="66"/>
    </row>
    <row r="22" spans="1:8" ht="23.25" customHeight="1" thickBot="1">
      <c r="A22" s="63"/>
      <c r="B22" s="25"/>
      <c r="C22" s="26"/>
      <c r="D22" s="319" t="s">
        <v>31</v>
      </c>
      <c r="E22" s="319"/>
      <c r="F22" s="26"/>
      <c r="G22" s="26"/>
      <c r="H22" s="27"/>
    </row>
    <row r="23" spans="1:8" s="14" customFormat="1" ht="16.5" customHeight="1" thickBot="1">
      <c r="A23" s="28"/>
      <c r="B23" s="29" t="s">
        <v>5</v>
      </c>
      <c r="C23" s="30" t="s">
        <v>6</v>
      </c>
      <c r="D23" s="30" t="s">
        <v>20</v>
      </c>
      <c r="E23" s="30" t="s">
        <v>21</v>
      </c>
      <c r="F23" s="30" t="s">
        <v>22</v>
      </c>
      <c r="G23" s="30" t="s">
        <v>23</v>
      </c>
      <c r="H23" s="31" t="s">
        <v>24</v>
      </c>
    </row>
    <row r="24" spans="1:8" s="14" customFormat="1" ht="24" customHeight="1">
      <c r="A24" s="322" t="s">
        <v>7</v>
      </c>
      <c r="B24" s="41" t="s">
        <v>52</v>
      </c>
      <c r="C24" s="34" t="s">
        <v>54</v>
      </c>
      <c r="D24" s="70"/>
      <c r="E24" s="41" t="s">
        <v>59</v>
      </c>
      <c r="F24" s="70"/>
      <c r="G24" s="37" t="s">
        <v>63</v>
      </c>
      <c r="H24" s="38" t="s">
        <v>32</v>
      </c>
    </row>
    <row r="25" spans="1:8" s="14" customFormat="1" ht="24" customHeight="1">
      <c r="A25" s="318"/>
      <c r="B25" s="71"/>
      <c r="C25" s="72"/>
      <c r="D25" s="73"/>
      <c r="E25" s="48" t="s">
        <v>53</v>
      </c>
      <c r="F25" s="73"/>
      <c r="G25" s="49"/>
      <c r="H25" s="48" t="s">
        <v>53</v>
      </c>
    </row>
    <row r="26" spans="1:8" ht="22.5" customHeight="1">
      <c r="A26" s="32" t="s">
        <v>33</v>
      </c>
      <c r="B26" s="74"/>
      <c r="C26" s="51" t="s">
        <v>55</v>
      </c>
      <c r="D26" s="75" t="s">
        <v>55</v>
      </c>
      <c r="E26" s="51" t="s">
        <v>55</v>
      </c>
      <c r="F26" s="76"/>
      <c r="G26" s="51" t="s">
        <v>55</v>
      </c>
      <c r="H26" s="77" t="s">
        <v>29</v>
      </c>
    </row>
    <row r="27" spans="1:8" ht="24" customHeight="1">
      <c r="A27" s="78" t="s">
        <v>9</v>
      </c>
      <c r="B27" s="79"/>
      <c r="C27" s="58"/>
      <c r="D27" s="80" t="s">
        <v>45</v>
      </c>
      <c r="E27" s="81" t="s">
        <v>30</v>
      </c>
      <c r="F27" s="82"/>
      <c r="G27" s="83"/>
      <c r="H27" s="62"/>
    </row>
    <row r="28" spans="1:8" ht="7.5" customHeight="1">
      <c r="A28" s="63"/>
      <c r="B28" s="68"/>
      <c r="C28" s="65"/>
      <c r="D28" s="66"/>
      <c r="E28" s="84"/>
      <c r="F28" s="68"/>
      <c r="G28" s="68"/>
      <c r="H28" s="85"/>
    </row>
    <row r="29" spans="1:8" ht="24" customHeight="1" thickBot="1">
      <c r="A29" s="63"/>
      <c r="B29" s="25"/>
      <c r="C29" s="26"/>
      <c r="D29" s="319" t="s">
        <v>34</v>
      </c>
      <c r="E29" s="319"/>
      <c r="F29" s="26"/>
      <c r="G29" s="26"/>
      <c r="H29" s="27"/>
    </row>
    <row r="30" spans="2:8" s="14" customFormat="1" ht="16.5" customHeight="1" thickBot="1">
      <c r="B30" s="29" t="s">
        <v>5</v>
      </c>
      <c r="C30" s="30" t="s">
        <v>6</v>
      </c>
      <c r="D30" s="30" t="s">
        <v>20</v>
      </c>
      <c r="E30" s="30" t="s">
        <v>21</v>
      </c>
      <c r="F30" s="30" t="s">
        <v>22</v>
      </c>
      <c r="G30" s="30" t="s">
        <v>23</v>
      </c>
      <c r="H30" s="31" t="s">
        <v>24</v>
      </c>
    </row>
    <row r="31" spans="1:8" s="14" customFormat="1" ht="22.5" customHeight="1">
      <c r="A31" s="317" t="s">
        <v>7</v>
      </c>
      <c r="B31" s="41" t="s">
        <v>52</v>
      </c>
      <c r="C31" s="33" t="s">
        <v>53</v>
      </c>
      <c r="D31" s="86"/>
      <c r="E31" s="41" t="s">
        <v>59</v>
      </c>
      <c r="F31" s="70"/>
      <c r="G31" s="87" t="s">
        <v>63</v>
      </c>
      <c r="H31" s="38" t="s">
        <v>32</v>
      </c>
    </row>
    <row r="32" spans="1:8" ht="22.5" customHeight="1">
      <c r="A32" s="318"/>
      <c r="B32" s="45" t="s">
        <v>35</v>
      </c>
      <c r="C32" s="88"/>
      <c r="D32" s="46"/>
      <c r="E32" s="48" t="s">
        <v>53</v>
      </c>
      <c r="F32" s="89"/>
      <c r="G32" s="48"/>
      <c r="H32" s="48" t="s">
        <v>53</v>
      </c>
    </row>
    <row r="33" spans="1:8" ht="22.5" customHeight="1">
      <c r="A33" s="32" t="s">
        <v>8</v>
      </c>
      <c r="B33" s="90"/>
      <c r="C33" s="34" t="s">
        <v>56</v>
      </c>
      <c r="D33" s="51" t="s">
        <v>55</v>
      </c>
      <c r="E33" s="51" t="s">
        <v>55</v>
      </c>
      <c r="F33" s="91"/>
      <c r="G33" s="34" t="s">
        <v>55</v>
      </c>
      <c r="H33" s="38" t="s">
        <v>36</v>
      </c>
    </row>
    <row r="34" spans="1:8" ht="22.5" customHeight="1">
      <c r="A34" s="78" t="s">
        <v>9</v>
      </c>
      <c r="B34" s="92"/>
      <c r="C34" s="93"/>
      <c r="D34" s="80" t="s">
        <v>45</v>
      </c>
      <c r="E34" s="94" t="s">
        <v>30</v>
      </c>
      <c r="F34" s="95"/>
      <c r="G34" s="96"/>
      <c r="H34" s="97"/>
    </row>
    <row r="35" spans="1:8" ht="9" customHeight="1">
      <c r="A35" s="63"/>
      <c r="B35" s="98"/>
      <c r="C35" s="99"/>
      <c r="D35" s="100"/>
      <c r="E35" s="66"/>
      <c r="F35" s="68"/>
      <c r="G35" s="69"/>
      <c r="H35" s="66"/>
    </row>
    <row r="36" spans="2:8" ht="25.5" customHeight="1" thickBot="1">
      <c r="B36" s="25"/>
      <c r="C36" s="26"/>
      <c r="D36" s="319" t="s">
        <v>37</v>
      </c>
      <c r="E36" s="319"/>
      <c r="F36" s="26"/>
      <c r="G36" s="26"/>
      <c r="H36" s="27"/>
    </row>
    <row r="37" spans="2:8" s="14" customFormat="1" ht="16.5" customHeight="1" thickBot="1">
      <c r="B37" s="29" t="s">
        <v>5</v>
      </c>
      <c r="C37" s="30" t="s">
        <v>6</v>
      </c>
      <c r="D37" s="30" t="s">
        <v>20</v>
      </c>
      <c r="E37" s="30" t="s">
        <v>21</v>
      </c>
      <c r="F37" s="30" t="s">
        <v>22</v>
      </c>
      <c r="G37" s="30" t="s">
        <v>23</v>
      </c>
      <c r="H37" s="31" t="s">
        <v>24</v>
      </c>
    </row>
    <row r="38" spans="1:8" ht="22.5" customHeight="1">
      <c r="A38" s="320" t="s">
        <v>7</v>
      </c>
      <c r="B38" s="41" t="s">
        <v>52</v>
      </c>
      <c r="C38" s="44" t="s">
        <v>53</v>
      </c>
      <c r="D38" s="34"/>
      <c r="E38" s="41" t="s">
        <v>60</v>
      </c>
      <c r="F38" s="102"/>
      <c r="G38" s="44" t="s">
        <v>63</v>
      </c>
      <c r="H38" s="38" t="s">
        <v>32</v>
      </c>
    </row>
    <row r="39" spans="1:8" ht="22.5" customHeight="1">
      <c r="A39" s="320"/>
      <c r="B39" s="103"/>
      <c r="C39" s="104"/>
      <c r="D39" s="105"/>
      <c r="E39" s="106" t="s">
        <v>53</v>
      </c>
      <c r="F39" s="107"/>
      <c r="G39" s="103"/>
      <c r="H39" s="48" t="s">
        <v>53</v>
      </c>
    </row>
    <row r="40" spans="1:8" ht="22.5" customHeight="1">
      <c r="A40" s="32" t="s">
        <v>8</v>
      </c>
      <c r="B40" s="108"/>
      <c r="C40" s="34" t="s">
        <v>56</v>
      </c>
      <c r="D40" s="51" t="s">
        <v>55</v>
      </c>
      <c r="E40" s="51" t="s">
        <v>56</v>
      </c>
      <c r="F40" s="68"/>
      <c r="G40" s="34" t="s">
        <v>55</v>
      </c>
      <c r="H40" s="77" t="s">
        <v>36</v>
      </c>
    </row>
    <row r="41" spans="1:8" ht="22.5" customHeight="1">
      <c r="A41" s="101" t="s">
        <v>9</v>
      </c>
      <c r="B41" s="109"/>
      <c r="C41" s="110"/>
      <c r="D41" s="80" t="s">
        <v>45</v>
      </c>
      <c r="E41" s="94" t="s">
        <v>30</v>
      </c>
      <c r="F41" s="111"/>
      <c r="G41" s="96"/>
      <c r="H41" s="58"/>
    </row>
    <row r="42" spans="1:8" ht="9" customHeight="1">
      <c r="A42" s="63"/>
      <c r="B42" s="112"/>
      <c r="C42" s="112"/>
      <c r="D42" s="91"/>
      <c r="E42" s="68"/>
      <c r="F42" s="68"/>
      <c r="G42" s="113"/>
      <c r="H42" s="68"/>
    </row>
    <row r="43" spans="1:8" ht="24" customHeight="1" thickBot="1">
      <c r="A43" s="63"/>
      <c r="B43" s="25"/>
      <c r="C43" s="26"/>
      <c r="D43" s="319" t="s">
        <v>38</v>
      </c>
      <c r="E43" s="319"/>
      <c r="F43" s="26"/>
      <c r="G43" s="26"/>
      <c r="H43" s="27"/>
    </row>
    <row r="44" spans="2:8" s="14" customFormat="1" ht="16.5" customHeight="1" thickBot="1">
      <c r="B44" s="29" t="s">
        <v>5</v>
      </c>
      <c r="C44" s="30" t="s">
        <v>6</v>
      </c>
      <c r="D44" s="30" t="s">
        <v>20</v>
      </c>
      <c r="E44" s="30" t="s">
        <v>21</v>
      </c>
      <c r="F44" s="30" t="s">
        <v>22</v>
      </c>
      <c r="G44" s="30" t="s">
        <v>23</v>
      </c>
      <c r="H44" s="31" t="s">
        <v>24</v>
      </c>
    </row>
    <row r="45" spans="1:8" ht="21.75" customHeight="1">
      <c r="A45" s="320" t="s">
        <v>7</v>
      </c>
      <c r="B45" s="41" t="s">
        <v>268</v>
      </c>
      <c r="C45" s="44" t="s">
        <v>53</v>
      </c>
      <c r="D45" s="34"/>
      <c r="E45" s="41" t="s">
        <v>61</v>
      </c>
      <c r="F45" s="68"/>
      <c r="G45" s="44" t="s">
        <v>96</v>
      </c>
      <c r="H45" s="38" t="s">
        <v>32</v>
      </c>
    </row>
    <row r="46" spans="1:8" ht="21.75" customHeight="1">
      <c r="A46" s="320"/>
      <c r="B46" s="114"/>
      <c r="C46" s="104"/>
      <c r="D46" s="46"/>
      <c r="E46" s="106" t="s">
        <v>53</v>
      </c>
      <c r="F46" s="89"/>
      <c r="G46" s="115"/>
      <c r="H46" s="48" t="s">
        <v>53</v>
      </c>
    </row>
    <row r="47" spans="1:8" ht="21.75" customHeight="1">
      <c r="A47" s="78" t="s">
        <v>8</v>
      </c>
      <c r="B47" s="116"/>
      <c r="C47" s="44" t="s">
        <v>55</v>
      </c>
      <c r="D47" s="51" t="s">
        <v>55</v>
      </c>
      <c r="E47" s="51" t="s">
        <v>55</v>
      </c>
      <c r="F47" s="68"/>
      <c r="G47" s="44" t="s">
        <v>55</v>
      </c>
      <c r="H47" s="38" t="s">
        <v>36</v>
      </c>
    </row>
    <row r="48" spans="1:8" ht="21.75" customHeight="1">
      <c r="A48" s="78" t="s">
        <v>9</v>
      </c>
      <c r="B48" s="109"/>
      <c r="C48" s="117"/>
      <c r="D48" s="80" t="s">
        <v>45</v>
      </c>
      <c r="E48" s="118"/>
      <c r="F48" s="119"/>
      <c r="G48" s="95"/>
      <c r="H48" s="120"/>
    </row>
    <row r="49" spans="1:8" s="5" customFormat="1" ht="6" customHeight="1">
      <c r="A49" s="63"/>
      <c r="B49" s="68"/>
      <c r="C49" s="68"/>
      <c r="D49" s="66"/>
      <c r="E49" s="121"/>
      <c r="F49" s="68"/>
      <c r="G49" s="68"/>
      <c r="H49" s="66"/>
    </row>
    <row r="50" spans="2:8" ht="19.5" customHeight="1">
      <c r="B50" s="122" t="s">
        <v>39</v>
      </c>
      <c r="C50" s="1"/>
      <c r="E50" s="123" t="s">
        <v>40</v>
      </c>
      <c r="F50" s="123"/>
      <c r="G50" s="123"/>
      <c r="H50" s="124"/>
    </row>
    <row r="51" spans="2:7" ht="19.5" customHeight="1">
      <c r="B51" s="125" t="s">
        <v>41</v>
      </c>
      <c r="C51" s="1"/>
      <c r="D51" s="1"/>
      <c r="E51" s="126" t="s">
        <v>99</v>
      </c>
      <c r="F51" s="123"/>
      <c r="G51" s="123"/>
    </row>
    <row r="52" spans="2:7" ht="15.75" customHeight="1">
      <c r="B52" s="122" t="s">
        <v>42</v>
      </c>
      <c r="E52" s="123" t="s">
        <v>47</v>
      </c>
      <c r="F52" s="123"/>
      <c r="G52" s="123"/>
    </row>
    <row r="53" ht="15.75" customHeight="1">
      <c r="E53" s="127" t="s">
        <v>101</v>
      </c>
    </row>
    <row r="54" ht="15.75">
      <c r="E54" s="128" t="s">
        <v>43</v>
      </c>
    </row>
  </sheetData>
  <sheetProtection/>
  <mergeCells count="11">
    <mergeCell ref="D29:E29"/>
    <mergeCell ref="A31:A32"/>
    <mergeCell ref="D36:E36"/>
    <mergeCell ref="A38:A39"/>
    <mergeCell ref="D43:E43"/>
    <mergeCell ref="A45:A46"/>
    <mergeCell ref="D12:E12"/>
    <mergeCell ref="A14:A17"/>
    <mergeCell ref="A19:A20"/>
    <mergeCell ref="D22:E22"/>
    <mergeCell ref="A24:A25"/>
  </mergeCells>
  <printOptions/>
  <pageMargins left="0.31496062992125984" right="0.11811023622047245" top="0.15748031496062992" bottom="0.15748031496062992" header="0.31496062992125984" footer="0.31496062992125984"/>
  <pageSetup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根本勝行</dc:creator>
  <cp:keywords/>
  <dc:description/>
  <cp:lastModifiedBy>伊藤義朗</cp:lastModifiedBy>
  <cp:lastPrinted>2021-04-08T05:48:23Z</cp:lastPrinted>
  <dcterms:created xsi:type="dcterms:W3CDTF">2003-09-12T07:26:15Z</dcterms:created>
  <dcterms:modified xsi:type="dcterms:W3CDTF">2021-04-11T01:00:37Z</dcterms:modified>
  <cp:category/>
  <cp:version/>
  <cp:contentType/>
  <cp:contentStatus/>
</cp:coreProperties>
</file>